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5345" windowHeight="46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76" i="1" s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57" i="1" l="1"/>
  <c r="H62" i="1"/>
  <c r="L24" i="1"/>
  <c r="G195" i="1"/>
  <c r="L195" i="1"/>
  <c r="J195" i="1"/>
  <c r="I195" i="1"/>
  <c r="H195" i="1"/>
  <c r="J176" i="1"/>
  <c r="I176" i="1"/>
  <c r="H176" i="1"/>
  <c r="G176" i="1"/>
  <c r="J157" i="1"/>
  <c r="I157" i="1"/>
  <c r="G157" i="1"/>
  <c r="J138" i="1"/>
  <c r="L138" i="1"/>
  <c r="I138" i="1"/>
  <c r="H138" i="1"/>
  <c r="I119" i="1"/>
  <c r="L119" i="1"/>
  <c r="G119" i="1"/>
  <c r="H119" i="1"/>
  <c r="G100" i="1"/>
  <c r="L100" i="1"/>
  <c r="I100" i="1"/>
  <c r="F100" i="1"/>
  <c r="J100" i="1"/>
  <c r="L81" i="1"/>
  <c r="F81" i="1"/>
  <c r="J81" i="1"/>
  <c r="G81" i="1"/>
  <c r="I81" i="1"/>
  <c r="H81" i="1"/>
  <c r="L62" i="1"/>
  <c r="J62" i="1"/>
  <c r="I62" i="1"/>
  <c r="F62" i="1"/>
  <c r="G62" i="1"/>
  <c r="L43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L196" i="1" l="1"/>
  <c r="H196" i="1"/>
  <c r="G196" i="1"/>
  <c r="F196" i="1"/>
  <c r="J196" i="1"/>
  <c r="I196" i="1"/>
</calcChain>
</file>

<file path=xl/sharedStrings.xml><?xml version="1.0" encoding="utf-8"?>
<sst xmlns="http://schemas.openxmlformats.org/spreadsheetml/2006/main" count="279" uniqueCount="108">
  <si>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</si>
  <si>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</si>
  <si>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</si>
  <si>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</si>
  <si>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</si>
  <si>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</si>
  <si>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</si>
  <si>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</si>
  <si>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</si>
  <si>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</si>
  <si>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</si>
  <si>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</si>
  <si>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</si>
  <si>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</si>
  <si>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</si>
  <si>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</si>
  <si>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</si>
  <si>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</si>
  <si>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</si>
  <si>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</si>
  <si>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</si>
  <si>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</si>
  <si>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</si>
  <si>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</si>
  <si>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</si>
  <si>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</si>
  <si>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</si>
  <si>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</si>
  <si>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</si>
  <si>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</si>
  <si>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</si>
  <si>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</si>
  <si>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</si>
  <si>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</si>
  <si>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</si>
  <si>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</si>
  <si>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</si>
  <si>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</si>
  <si>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</si>
  <si>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</si>
  <si>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МБНОУ "Гимназия №18"</t>
  </si>
  <si>
    <t xml:space="preserve">Батон пшеничный </t>
  </si>
  <si>
    <t>Яблоко</t>
  </si>
  <si>
    <t xml:space="preserve">Хлеб пшеничный </t>
  </si>
  <si>
    <t>Напиток плодово-ягодный  витаминизированный (черносмородиновый)</t>
  </si>
  <si>
    <t xml:space="preserve">Каша гречневая вязкая с маслом </t>
  </si>
  <si>
    <t xml:space="preserve">Компот из сухофруктов </t>
  </si>
  <si>
    <t>Хлеб ржаной</t>
  </si>
  <si>
    <t>Свекольник с мясом и сметаной</t>
  </si>
  <si>
    <t>Хлеб пшеничный</t>
  </si>
  <si>
    <t xml:space="preserve">Пудинг из творога с яблоками со сгущенным молоком </t>
  </si>
  <si>
    <t xml:space="preserve">Чай с сахаром и лимоном </t>
  </si>
  <si>
    <t>Суп овощной с мясом и сметаной</t>
  </si>
  <si>
    <t xml:space="preserve"> Гуляш (говядина)</t>
  </si>
  <si>
    <t>Каша гречневая рассыпчатая с маслом</t>
  </si>
  <si>
    <t>Сок фруктовый (яблоко)</t>
  </si>
  <si>
    <t>Фрукты в ассортименте (мандарин)</t>
  </si>
  <si>
    <t>Филе птицы тушеное в томатном соусе</t>
  </si>
  <si>
    <t xml:space="preserve">Спагетти отварные с маслом </t>
  </si>
  <si>
    <t>Чай с шиповником</t>
  </si>
  <si>
    <t>Фрукты в асортименте (яблоко)</t>
  </si>
  <si>
    <t>Суп картофельный с мясом</t>
  </si>
  <si>
    <t>Рыба тушеная с овощами</t>
  </si>
  <si>
    <t>Рис отварной  с маслом</t>
  </si>
  <si>
    <t xml:space="preserve">Каша кукурузная молочная с маслом </t>
  </si>
  <si>
    <t>Сыр порциями</t>
  </si>
  <si>
    <t>Чай с сахаром</t>
  </si>
  <si>
    <t>Батон пшеничный</t>
  </si>
  <si>
    <t>Фруктовый десерт</t>
  </si>
  <si>
    <t>этик</t>
  </si>
  <si>
    <t>Фрукты в ассортименте (яблоко)</t>
  </si>
  <si>
    <t xml:space="preserve"> Суп куриный с яичной лапшой</t>
  </si>
  <si>
    <t>Гуляш (говядина)</t>
  </si>
  <si>
    <t>Булгур отварной  с маслом</t>
  </si>
  <si>
    <t>Компот из смеси фруктов и ягод</t>
  </si>
  <si>
    <t>Курица запеченная с соусом и зеленью</t>
  </si>
  <si>
    <t>Кисель витаминизированный плодово-ягодный</t>
  </si>
  <si>
    <t>Щи вегетарианские со сметаной</t>
  </si>
  <si>
    <t>Печень по-строгоновски</t>
  </si>
  <si>
    <t>Макароны отварные с маслом</t>
  </si>
  <si>
    <t xml:space="preserve">Кисель витаминизированный плодово – ягодный </t>
  </si>
  <si>
    <t>Картофель запеченный с зеленью</t>
  </si>
  <si>
    <t>Сыр сливочный  индиидуальной упаковке</t>
  </si>
  <si>
    <t xml:space="preserve">Горошек консервироанный </t>
  </si>
  <si>
    <t xml:space="preserve">Жаркое с мясом </t>
  </si>
  <si>
    <t>Сок фруктовый (мультифрукт)</t>
  </si>
  <si>
    <t xml:space="preserve">Омлет натуральный </t>
  </si>
  <si>
    <t>Масло сливочное порциями</t>
  </si>
  <si>
    <t>Какао с молоком</t>
  </si>
  <si>
    <t xml:space="preserve">Батон пшенчный </t>
  </si>
  <si>
    <t xml:space="preserve">Икра кабачковая </t>
  </si>
  <si>
    <t xml:space="preserve">Суп гороховый с мясом </t>
  </si>
  <si>
    <t>Биточек из птицы золотистый</t>
  </si>
  <si>
    <t xml:space="preserve">Каша гречневая рассыпчатая с маслом </t>
  </si>
  <si>
    <t>Гуляш</t>
  </si>
  <si>
    <t>Рис отвварной с маслом</t>
  </si>
  <si>
    <t>Хлеб пшеничный /Хлеб ржаной</t>
  </si>
  <si>
    <t>25/20</t>
  </si>
  <si>
    <t>1,9/1,32</t>
  </si>
  <si>
    <t>0,2/0,24</t>
  </si>
  <si>
    <t>12,3/8,04</t>
  </si>
  <si>
    <t>58,75/39,6</t>
  </si>
  <si>
    <t>119/120</t>
  </si>
  <si>
    <t>Маринад из моркови</t>
  </si>
  <si>
    <t xml:space="preserve">Борщ с мясом и сметаной </t>
  </si>
  <si>
    <t>Запеканка из рыбы</t>
  </si>
  <si>
    <t>Картофельное пюре с маслом</t>
  </si>
  <si>
    <t xml:space="preserve">Хлебржаной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</si>
</sst>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3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5" borderId="27" xfId="0" applyFont="1" applyFill="1" applyBorder="1" applyAlignment="1" applyProtection="1">
      <alignment horizontal="left" vertical="center" wrapText="1"/>
      <protection locked="0"/>
    </xf>
    <xf numFmtId="0" fontId="11" fillId="0" borderId="23" xfId="0" applyFont="1" applyBorder="1" applyAlignment="1" applyProtection="1">
      <alignment horizontal="left"/>
      <protection locked="0"/>
    </xf>
    <xf numFmtId="0" fontId="11" fillId="0" borderId="24" xfId="0" applyFont="1" applyBorder="1" applyAlignment="1" applyProtection="1">
      <alignment horizontal="center"/>
      <protection locked="0"/>
    </xf>
    <xf numFmtId="0" fontId="12" fillId="0" borderId="25" xfId="0" applyFont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15" xfId="0" applyFont="1" applyBorder="1" applyAlignment="1" applyProtection="1">
      <alignment horizontal="center"/>
      <protection locked="0"/>
    </xf>
    <xf numFmtId="0" fontId="12" fillId="0" borderId="26" xfId="0" applyFont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left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5" borderId="28" xfId="0" applyFont="1" applyFill="1" applyBorder="1" applyAlignment="1" applyProtection="1">
      <alignment horizontal="left" wrapText="1"/>
      <protection locked="0"/>
    </xf>
    <xf numFmtId="0" fontId="2" fillId="5" borderId="26" xfId="0" applyFont="1" applyFill="1" applyBorder="1" applyAlignment="1" applyProtection="1">
      <alignment horizontal="center" wrapText="1"/>
      <protection locked="0"/>
    </xf>
    <xf numFmtId="0" fontId="13" fillId="5" borderId="18" xfId="0" applyFont="1" applyFill="1" applyBorder="1" applyAlignment="1" applyProtection="1">
      <alignment horizontal="center"/>
      <protection locked="0"/>
    </xf>
    <xf numFmtId="0" fontId="13" fillId="5" borderId="4" xfId="0" applyFont="1" applyFill="1" applyBorder="1" applyAlignment="1" applyProtection="1">
      <alignment horizontal="center"/>
      <protection locked="0"/>
    </xf>
    <xf numFmtId="0" fontId="13" fillId="5" borderId="29" xfId="0" applyFont="1" applyFill="1" applyBorder="1" applyAlignment="1" applyProtection="1">
      <alignment horizontal="center"/>
      <protection locked="0"/>
    </xf>
    <xf numFmtId="0" fontId="13" fillId="5" borderId="26" xfId="0" applyFont="1" applyFill="1" applyBorder="1" applyAlignment="1" applyProtection="1">
      <alignment horizontal="center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0" borderId="27" xfId="0" applyFont="1" applyFill="1" applyBorder="1" applyAlignment="1" applyProtection="1">
      <alignment horizontal="left" wrapText="1"/>
      <protection locked="0"/>
    </xf>
    <xf numFmtId="0" fontId="2" fillId="0" borderId="30" xfId="0" applyFont="1" applyFill="1" applyBorder="1" applyAlignment="1" applyProtection="1">
      <alignment horizontal="center" wrapText="1"/>
      <protection locked="0"/>
    </xf>
    <xf numFmtId="0" fontId="13" fillId="0" borderId="31" xfId="1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0" borderId="17" xfId="1" applyFont="1" applyBorder="1" applyAlignment="1" applyProtection="1">
      <alignment horizontal="center"/>
      <protection locked="0"/>
    </xf>
    <xf numFmtId="0" fontId="13" fillId="0" borderId="30" xfId="1" applyFont="1" applyBorder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left" wrapText="1"/>
      <protection locked="0"/>
    </xf>
    <xf numFmtId="0" fontId="2" fillId="0" borderId="30" xfId="0" applyFont="1" applyBorder="1" applyAlignment="1" applyProtection="1">
      <alignment horizontal="center" wrapText="1"/>
      <protection locked="0"/>
    </xf>
    <xf numFmtId="0" fontId="13" fillId="0" borderId="31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164" fontId="13" fillId="0" borderId="30" xfId="0" applyNumberFormat="1" applyFont="1" applyBorder="1" applyAlignment="1" applyProtection="1">
      <alignment horizontal="center"/>
      <protection locked="0"/>
    </xf>
    <xf numFmtId="0" fontId="13" fillId="0" borderId="32" xfId="0" applyFont="1" applyBorder="1" applyAlignment="1" applyProtection="1">
      <alignment horizontal="center"/>
      <protection locked="0"/>
    </xf>
    <xf numFmtId="0" fontId="13" fillId="0" borderId="33" xfId="0" applyFont="1" applyBorder="1" applyAlignment="1" applyProtection="1">
      <alignment horizontal="center"/>
      <protection locked="0"/>
    </xf>
    <xf numFmtId="0" fontId="13" fillId="0" borderId="27" xfId="0" applyFont="1" applyBorder="1" applyAlignment="1" applyProtection="1">
      <alignment horizontal="center"/>
      <protection locked="0"/>
    </xf>
    <xf numFmtId="0" fontId="2" fillId="5" borderId="34" xfId="0" applyFont="1" applyFill="1" applyBorder="1" applyAlignment="1" applyProtection="1">
      <alignment horizontal="left" wrapText="1"/>
      <protection locked="0"/>
    </xf>
    <xf numFmtId="0" fontId="2" fillId="5" borderId="27" xfId="0" applyFont="1" applyFill="1" applyBorder="1" applyAlignment="1" applyProtection="1">
      <alignment horizontal="center" wrapText="1"/>
      <protection locked="0"/>
    </xf>
    <xf numFmtId="0" fontId="13" fillId="5" borderId="31" xfId="1" applyFont="1" applyFill="1" applyBorder="1" applyAlignment="1" applyProtection="1">
      <alignment horizontal="center"/>
      <protection locked="0"/>
    </xf>
    <xf numFmtId="0" fontId="13" fillId="5" borderId="2" xfId="1" applyFont="1" applyFill="1" applyBorder="1" applyAlignment="1" applyProtection="1">
      <alignment horizontal="center"/>
      <protection locked="0"/>
    </xf>
    <xf numFmtId="0" fontId="13" fillId="5" borderId="17" xfId="1" applyFont="1" applyFill="1" applyBorder="1" applyAlignment="1" applyProtection="1">
      <alignment horizontal="center"/>
      <protection locked="0"/>
    </xf>
    <xf numFmtId="0" fontId="13" fillId="5" borderId="30" xfId="1" applyFont="1" applyFill="1" applyBorder="1" applyAlignment="1" applyProtection="1">
      <alignment horizontal="center"/>
      <protection locked="0"/>
    </xf>
    <xf numFmtId="0" fontId="2" fillId="2" borderId="34" xfId="0" applyFont="1" applyFill="1" applyBorder="1" applyAlignment="1" applyProtection="1">
      <alignment horizontal="left"/>
      <protection locked="0"/>
    </xf>
    <xf numFmtId="0" fontId="2" fillId="2" borderId="27" xfId="0" applyFont="1" applyFill="1" applyBorder="1" applyAlignment="1" applyProtection="1">
      <alignment horizontal="center"/>
      <protection locked="0"/>
    </xf>
    <xf numFmtId="0" fontId="13" fillId="2" borderId="31" xfId="0" applyFont="1" applyFill="1" applyBorder="1" applyAlignment="1" applyProtection="1">
      <alignment horizontal="center" wrapText="1"/>
      <protection locked="0"/>
    </xf>
    <xf numFmtId="0" fontId="13" fillId="2" borderId="2" xfId="0" applyFont="1" applyFill="1" applyBorder="1" applyAlignment="1" applyProtection="1">
      <alignment horizontal="center" wrapText="1"/>
      <protection locked="0"/>
    </xf>
    <xf numFmtId="0" fontId="13" fillId="2" borderId="17" xfId="0" applyFont="1" applyFill="1" applyBorder="1" applyAlignment="1" applyProtection="1">
      <alignment horizontal="center" wrapText="1"/>
      <protection locked="0"/>
    </xf>
    <xf numFmtId="0" fontId="13" fillId="2" borderId="30" xfId="0" applyFont="1" applyFill="1" applyBorder="1" applyAlignment="1" applyProtection="1">
      <alignment horizontal="center" wrapText="1"/>
      <protection locked="0"/>
    </xf>
    <xf numFmtId="0" fontId="2" fillId="5" borderId="27" xfId="0" applyFont="1" applyFill="1" applyBorder="1" applyAlignment="1" applyProtection="1">
      <alignment horizontal="left"/>
      <protection locked="0"/>
    </xf>
    <xf numFmtId="0" fontId="2" fillId="5" borderId="27" xfId="0" applyFont="1" applyFill="1" applyBorder="1" applyAlignment="1" applyProtection="1">
      <alignment horizontal="center"/>
      <protection locked="0"/>
    </xf>
    <xf numFmtId="0" fontId="13" fillId="5" borderId="31" xfId="0" applyFont="1" applyFill="1" applyBorder="1" applyAlignment="1" applyProtection="1">
      <alignment horizontal="center"/>
      <protection locked="0"/>
    </xf>
    <xf numFmtId="0" fontId="13" fillId="5" borderId="2" xfId="0" applyFont="1" applyFill="1" applyBorder="1" applyAlignment="1" applyProtection="1">
      <alignment horizontal="center"/>
      <protection locked="0"/>
    </xf>
    <xf numFmtId="0" fontId="13" fillId="5" borderId="17" xfId="0" applyFont="1" applyFill="1" applyBorder="1" applyAlignment="1" applyProtection="1">
      <alignment horizontal="center"/>
      <protection locked="0"/>
    </xf>
    <xf numFmtId="0" fontId="13" fillId="5" borderId="30" xfId="0" applyFont="1" applyFill="1" applyBorder="1" applyAlignment="1" applyProtection="1">
      <alignment horizontal="center"/>
      <protection locked="0"/>
    </xf>
    <xf numFmtId="0" fontId="2" fillId="5" borderId="27" xfId="0" applyFont="1" applyFill="1" applyBorder="1" applyAlignment="1" applyProtection="1">
      <alignment horizontal="left" wrapText="1"/>
      <protection locked="0"/>
    </xf>
    <xf numFmtId="0" fontId="2" fillId="5" borderId="34" xfId="0" applyFont="1" applyFill="1" applyBorder="1" applyAlignment="1" applyProtection="1">
      <alignment horizontal="center" wrapText="1"/>
      <protection locked="0"/>
    </xf>
    <xf numFmtId="0" fontId="2" fillId="0" borderId="23" xfId="0" applyFont="1" applyBorder="1" applyAlignment="1" applyProtection="1">
      <alignment horizontal="left" wrapText="1"/>
      <protection locked="0"/>
    </xf>
    <xf numFmtId="0" fontId="2" fillId="0" borderId="35" xfId="0" applyFont="1" applyBorder="1" applyAlignment="1" applyProtection="1">
      <alignment horizontal="center" wrapText="1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0" fontId="13" fillId="0" borderId="35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left"/>
      <protection locked="0"/>
    </xf>
    <xf numFmtId="0" fontId="2" fillId="0" borderId="23" xfId="0" applyFont="1" applyBorder="1" applyAlignment="1" applyProtection="1">
      <alignment horizontal="center"/>
      <protection locked="0"/>
    </xf>
    <xf numFmtId="0" fontId="13" fillId="0" borderId="36" xfId="0" applyFont="1" applyBorder="1" applyAlignment="1" applyProtection="1">
      <alignment horizontal="center"/>
      <protection locked="0"/>
    </xf>
    <xf numFmtId="164" fontId="13" fillId="0" borderId="23" xfId="0" applyNumberFormat="1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 vertical="top" wrapText="1"/>
      <protection locked="0"/>
    </xf>
    <xf numFmtId="0" fontId="2" fillId="5" borderId="30" xfId="0" applyFont="1" applyFill="1" applyBorder="1" applyAlignment="1" applyProtection="1">
      <alignment horizontal="left" wrapText="1"/>
      <protection locked="0"/>
    </xf>
    <xf numFmtId="0" fontId="2" fillId="5" borderId="30" xfId="0" applyFont="1" applyFill="1" applyBorder="1" applyAlignment="1" applyProtection="1">
      <alignment horizontal="left"/>
      <protection locked="0"/>
    </xf>
    <xf numFmtId="0" fontId="13" fillId="5" borderId="33" xfId="0" applyFont="1" applyFill="1" applyBorder="1" applyAlignment="1" applyProtection="1">
      <alignment horizontal="center"/>
      <protection locked="0"/>
    </xf>
    <xf numFmtId="0" fontId="13" fillId="5" borderId="37" xfId="0" applyFont="1" applyFill="1" applyBorder="1" applyAlignment="1" applyProtection="1">
      <alignment horizontal="center"/>
      <protection locked="0"/>
    </xf>
    <xf numFmtId="0" fontId="13" fillId="5" borderId="32" xfId="1" applyFont="1" applyFill="1" applyBorder="1" applyAlignment="1" applyProtection="1">
      <alignment horizontal="center"/>
      <protection locked="0"/>
    </xf>
    <xf numFmtId="0" fontId="13" fillId="5" borderId="33" xfId="1" applyFont="1" applyFill="1" applyBorder="1" applyAlignment="1" applyProtection="1">
      <alignment horizontal="center"/>
      <protection locked="0"/>
    </xf>
    <xf numFmtId="0" fontId="13" fillId="5" borderId="27" xfId="1" applyFont="1" applyFill="1" applyBorder="1" applyAlignment="1" applyProtection="1">
      <alignment horizontal="center"/>
      <protection locked="0"/>
    </xf>
    <xf numFmtId="0" fontId="2" fillId="5" borderId="30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horizontal="center"/>
      <protection locked="0"/>
    </xf>
    <xf numFmtId="164" fontId="13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13" fillId="2" borderId="2" xfId="1" applyFont="1" applyFill="1" applyBorder="1" applyAlignment="1" applyProtection="1">
      <alignment horizontal="center"/>
      <protection locked="0"/>
    </xf>
    <xf numFmtId="0" fontId="13" fillId="2" borderId="2" xfId="1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6" activePane="bottomRight" state="frozen"/>
      <selection pane="topRight" activeCell="E1" sqref="E1"/>
      <selection pane="bottomLeft" activeCell="A6" sqref="A6"/>
      <selection pane="bottomRight" activeCell="Q188" sqref="Q1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31" t="s">
        <v>40</v>
      </c>
      <c r="D1" s="132"/>
      <c r="E1" s="132"/>
      <c r="F1" s="12" t="s">
        <v>16</v>
      </c>
      <c r="G1" s="2" t="s">
        <v>17</v>
      </c>
      <c r="H1" s="133" t="s">
        <v>39</v>
      </c>
      <c r="I1" s="133"/>
      <c r="J1" s="133"/>
      <c r="K1" s="133"/>
    </row>
    <row r="2" spans="1:12" ht="18" x14ac:dyDescent="0.2">
      <c r="A2" s="35" t="s">
        <v>6</v>
      </c>
      <c r="C2" s="2"/>
      <c r="G2" s="2" t="s">
        <v>18</v>
      </c>
      <c r="H2" s="133" t="s">
        <v>40</v>
      </c>
      <c r="I2" s="133"/>
      <c r="J2" s="133"/>
      <c r="K2" s="13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134" t="s">
        <v>4</v>
      </c>
      <c r="D24" s="135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3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.75" thickBot="1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54"/>
      <c r="F30" s="55"/>
      <c r="G30" s="56"/>
      <c r="H30" s="57"/>
      <c r="I30" s="58"/>
      <c r="J30" s="59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34" t="s">
        <v>4</v>
      </c>
      <c r="D43" s="13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2"/>
      <c r="F52" s="63"/>
      <c r="G52" s="64"/>
      <c r="H52" s="65"/>
      <c r="I52" s="66"/>
      <c r="J52" s="67"/>
      <c r="K52" s="68"/>
      <c r="L52" s="43"/>
    </row>
    <row r="53" spans="1:12" ht="15" x14ac:dyDescent="0.25">
      <c r="A53" s="23"/>
      <c r="B53" s="15"/>
      <c r="C53" s="11"/>
      <c r="D53" s="7" t="s">
        <v>27</v>
      </c>
      <c r="E53" s="69"/>
      <c r="F53" s="70"/>
      <c r="G53" s="71"/>
      <c r="H53" s="72"/>
      <c r="I53" s="73"/>
      <c r="J53" s="74"/>
      <c r="K53" s="68"/>
      <c r="L53" s="43"/>
    </row>
    <row r="54" spans="1:12" ht="15" x14ac:dyDescent="0.25">
      <c r="A54" s="23"/>
      <c r="B54" s="15"/>
      <c r="C54" s="11"/>
      <c r="D54" s="7" t="s">
        <v>28</v>
      </c>
      <c r="E54" s="75"/>
      <c r="F54" s="76"/>
      <c r="G54" s="77"/>
      <c r="H54" s="78"/>
      <c r="I54" s="79"/>
      <c r="J54" s="80"/>
      <c r="K54" s="68"/>
      <c r="L54" s="43"/>
    </row>
    <row r="55" spans="1:12" ht="15" x14ac:dyDescent="0.25">
      <c r="A55" s="23"/>
      <c r="B55" s="15"/>
      <c r="C55" s="11"/>
      <c r="D55" s="7" t="s">
        <v>29</v>
      </c>
      <c r="E55" s="75"/>
      <c r="F55" s="76"/>
      <c r="G55" s="71"/>
      <c r="H55" s="72"/>
      <c r="I55" s="73"/>
      <c r="J55" s="74"/>
      <c r="K55" s="68"/>
      <c r="L55" s="43"/>
    </row>
    <row r="56" spans="1:12" ht="15" x14ac:dyDescent="0.25">
      <c r="A56" s="23"/>
      <c r="B56" s="15"/>
      <c r="C56" s="11"/>
      <c r="D56" s="7" t="s">
        <v>30</v>
      </c>
      <c r="E56" s="75"/>
      <c r="F56" s="76"/>
      <c r="G56" s="81"/>
      <c r="H56" s="78"/>
      <c r="I56" s="82"/>
      <c r="J56" s="83"/>
      <c r="K56" s="68"/>
      <c r="L56" s="43"/>
    </row>
    <row r="57" spans="1:12" ht="15" x14ac:dyDescent="0.25">
      <c r="A57" s="23"/>
      <c r="B57" s="15"/>
      <c r="C57" s="11"/>
      <c r="D57" s="7" t="s">
        <v>31</v>
      </c>
      <c r="E57" s="60"/>
      <c r="F57" s="61"/>
      <c r="G57" s="61"/>
      <c r="H57" s="61"/>
      <c r="I57" s="61"/>
      <c r="J57" s="61"/>
      <c r="K57" s="68"/>
      <c r="L57" s="43"/>
    </row>
    <row r="58" spans="1:12" ht="15" x14ac:dyDescent="0.25">
      <c r="A58" s="23"/>
      <c r="B58" s="15"/>
      <c r="C58" s="11"/>
      <c r="D58" s="7" t="s">
        <v>32</v>
      </c>
      <c r="E58" s="60"/>
      <c r="F58" s="61"/>
      <c r="G58" s="61"/>
      <c r="H58" s="61"/>
      <c r="I58" s="61"/>
      <c r="J58" s="61"/>
      <c r="K58" s="68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34" t="s">
        <v>4</v>
      </c>
      <c r="D62" s="13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150</v>
      </c>
      <c r="G63" s="40">
        <v>23.44</v>
      </c>
      <c r="H63" s="40">
        <v>11.52</v>
      </c>
      <c r="I63" s="40">
        <v>34.29</v>
      </c>
      <c r="J63" s="40">
        <v>337.46</v>
      </c>
      <c r="K63" s="41">
        <v>150</v>
      </c>
      <c r="L63" s="40">
        <v>56.15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0.04</v>
      </c>
      <c r="H65" s="43">
        <v>0</v>
      </c>
      <c r="I65" s="43">
        <v>7.4</v>
      </c>
      <c r="J65" s="43">
        <v>30.26</v>
      </c>
      <c r="K65" s="44">
        <v>113</v>
      </c>
      <c r="L65" s="43">
        <v>1.97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35</v>
      </c>
      <c r="G66" s="43">
        <v>2.63</v>
      </c>
      <c r="H66" s="43">
        <v>1.01</v>
      </c>
      <c r="I66" s="43">
        <v>17.43</v>
      </c>
      <c r="J66" s="43">
        <v>91.7</v>
      </c>
      <c r="K66" s="44">
        <v>121</v>
      </c>
      <c r="L66" s="43">
        <v>5.25</v>
      </c>
    </row>
    <row r="67" spans="1:12" ht="15" x14ac:dyDescent="0.25">
      <c r="A67" s="23"/>
      <c r="B67" s="15"/>
      <c r="C67" s="11"/>
      <c r="D67" s="7" t="s">
        <v>24</v>
      </c>
      <c r="E67" s="42" t="s">
        <v>42</v>
      </c>
      <c r="F67" s="43">
        <v>150</v>
      </c>
      <c r="G67" s="43">
        <v>0.6</v>
      </c>
      <c r="H67" s="43">
        <v>0.6</v>
      </c>
      <c r="I67" s="43">
        <v>14.7</v>
      </c>
      <c r="J67" s="43">
        <v>70.5</v>
      </c>
      <c r="K67" s="44">
        <v>24</v>
      </c>
      <c r="L67" s="43">
        <v>24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26.71</v>
      </c>
      <c r="H70" s="19">
        <f t="shared" ref="H70" si="31">SUM(H63:H69)</f>
        <v>13.129999999999999</v>
      </c>
      <c r="I70" s="19">
        <f t="shared" ref="I70" si="32">SUM(I63:I69)</f>
        <v>73.819999999999993</v>
      </c>
      <c r="J70" s="19">
        <f t="shared" ref="J70:L70" si="33">SUM(J63:J69)</f>
        <v>529.91999999999996</v>
      </c>
      <c r="K70" s="25"/>
      <c r="L70" s="19">
        <f t="shared" si="33"/>
        <v>87.37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104" t="s">
        <v>56</v>
      </c>
      <c r="F71" s="105">
        <v>100</v>
      </c>
      <c r="G71" s="106">
        <v>0.8</v>
      </c>
      <c r="H71" s="107">
        <v>0.2</v>
      </c>
      <c r="I71" s="108">
        <v>7.5</v>
      </c>
      <c r="J71" s="109">
        <v>38</v>
      </c>
      <c r="K71" s="68">
        <v>137</v>
      </c>
      <c r="L71" s="43">
        <v>38</v>
      </c>
    </row>
    <row r="72" spans="1:12" ht="15" x14ac:dyDescent="0.25">
      <c r="A72" s="23"/>
      <c r="B72" s="15"/>
      <c r="C72" s="11"/>
      <c r="D72" s="7" t="s">
        <v>27</v>
      </c>
      <c r="E72" s="84" t="s">
        <v>52</v>
      </c>
      <c r="F72" s="85">
        <v>200</v>
      </c>
      <c r="G72" s="86">
        <v>6.03</v>
      </c>
      <c r="H72" s="87">
        <v>6.38</v>
      </c>
      <c r="I72" s="88">
        <v>11.17</v>
      </c>
      <c r="J72" s="89">
        <v>126.47</v>
      </c>
      <c r="K72" s="68">
        <v>138</v>
      </c>
      <c r="L72" s="43">
        <v>18.21</v>
      </c>
    </row>
    <row r="73" spans="1:12" ht="15" x14ac:dyDescent="0.25">
      <c r="A73" s="23"/>
      <c r="B73" s="15"/>
      <c r="C73" s="11"/>
      <c r="D73" s="7" t="s">
        <v>28</v>
      </c>
      <c r="E73" s="90" t="s">
        <v>53</v>
      </c>
      <c r="F73" s="91">
        <v>90</v>
      </c>
      <c r="G73" s="92">
        <v>16.559999999999999</v>
      </c>
      <c r="H73" s="93">
        <v>15.75</v>
      </c>
      <c r="I73" s="94">
        <v>2.84</v>
      </c>
      <c r="J73" s="95">
        <v>219.6</v>
      </c>
      <c r="K73" s="68">
        <v>89</v>
      </c>
      <c r="L73" s="43">
        <v>36.229999999999997</v>
      </c>
    </row>
    <row r="74" spans="1:12" ht="15" x14ac:dyDescent="0.25">
      <c r="A74" s="23"/>
      <c r="B74" s="15"/>
      <c r="C74" s="11"/>
      <c r="D74" s="7" t="s">
        <v>29</v>
      </c>
      <c r="E74" s="96" t="s">
        <v>54</v>
      </c>
      <c r="F74" s="97">
        <v>150</v>
      </c>
      <c r="G74" s="98">
        <v>7.26</v>
      </c>
      <c r="H74" s="99">
        <v>4.96</v>
      </c>
      <c r="I74" s="100">
        <v>31.76</v>
      </c>
      <c r="J74" s="101">
        <v>198.84</v>
      </c>
      <c r="K74" s="68">
        <v>54</v>
      </c>
      <c r="L74" s="43">
        <v>7.28</v>
      </c>
    </row>
    <row r="75" spans="1:12" ht="15" x14ac:dyDescent="0.25">
      <c r="A75" s="23"/>
      <c r="B75" s="15"/>
      <c r="C75" s="11"/>
      <c r="D75" s="7" t="s">
        <v>30</v>
      </c>
      <c r="E75" s="102" t="s">
        <v>55</v>
      </c>
      <c r="F75" s="103">
        <v>200</v>
      </c>
      <c r="G75" s="98">
        <v>1</v>
      </c>
      <c r="H75" s="99">
        <v>0.2</v>
      </c>
      <c r="I75" s="100">
        <v>20.2</v>
      </c>
      <c r="J75" s="101">
        <v>92</v>
      </c>
      <c r="K75" s="68">
        <v>107</v>
      </c>
      <c r="L75" s="43">
        <v>8.56</v>
      </c>
    </row>
    <row r="76" spans="1:12" ht="15" x14ac:dyDescent="0.25">
      <c r="A76" s="23"/>
      <c r="B76" s="15"/>
      <c r="C76" s="11"/>
      <c r="D76" s="7" t="s">
        <v>31</v>
      </c>
      <c r="E76" s="60" t="s">
        <v>49</v>
      </c>
      <c r="F76" s="61">
        <v>20</v>
      </c>
      <c r="G76" s="61">
        <v>1.52</v>
      </c>
      <c r="H76" s="61">
        <v>0.16</v>
      </c>
      <c r="I76" s="61">
        <v>9.84</v>
      </c>
      <c r="J76" s="61">
        <v>47</v>
      </c>
      <c r="K76" s="61">
        <v>119</v>
      </c>
      <c r="L76" s="43">
        <v>1.32</v>
      </c>
    </row>
    <row r="77" spans="1:12" ht="15.75" thickBot="1" x14ac:dyDescent="0.3">
      <c r="A77" s="23"/>
      <c r="B77" s="15"/>
      <c r="C77" s="11"/>
      <c r="D77" s="7" t="s">
        <v>32</v>
      </c>
      <c r="E77" s="60" t="s">
        <v>47</v>
      </c>
      <c r="F77" s="61">
        <v>20</v>
      </c>
      <c r="G77" s="61">
        <v>1.32</v>
      </c>
      <c r="H77" s="61">
        <v>0.24</v>
      </c>
      <c r="I77" s="61">
        <v>8.0399999999999991</v>
      </c>
      <c r="J77" s="61">
        <v>39.6</v>
      </c>
      <c r="K77" s="61">
        <v>120</v>
      </c>
      <c r="L77" s="43">
        <v>1.92</v>
      </c>
    </row>
    <row r="78" spans="1:12" ht="15" x14ac:dyDescent="0.25">
      <c r="A78" s="23"/>
      <c r="B78" s="15"/>
      <c r="C78" s="11"/>
      <c r="D78" s="6"/>
      <c r="E78" s="104"/>
      <c r="F78" s="105"/>
      <c r="G78" s="106"/>
      <c r="H78" s="107"/>
      <c r="I78" s="108"/>
      <c r="J78" s="109"/>
      <c r="K78" s="68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34.49</v>
      </c>
      <c r="H80" s="19">
        <f t="shared" ref="H80" si="35">SUM(H71:H79)</f>
        <v>27.889999999999997</v>
      </c>
      <c r="I80" s="19">
        <f t="shared" ref="I80" si="36">SUM(I71:I79)</f>
        <v>91.35</v>
      </c>
      <c r="J80" s="19">
        <f t="shared" ref="J80:L80" si="37">SUM(J71:J79)</f>
        <v>761.51</v>
      </c>
      <c r="K80" s="25"/>
      <c r="L80" s="19">
        <f t="shared" si="37"/>
        <v>111.52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34" t="s">
        <v>4</v>
      </c>
      <c r="D81" s="135"/>
      <c r="E81" s="31"/>
      <c r="F81" s="32">
        <f>F70+F80</f>
        <v>1315</v>
      </c>
      <c r="G81" s="32">
        <f t="shared" ref="G81" si="38">G70+G80</f>
        <v>61.2</v>
      </c>
      <c r="H81" s="32">
        <f t="shared" ref="H81" si="39">H70+H80</f>
        <v>41.019999999999996</v>
      </c>
      <c r="I81" s="32">
        <f t="shared" ref="I81" si="40">I70+I80</f>
        <v>165.17</v>
      </c>
      <c r="J81" s="32">
        <f t="shared" ref="J81:L81" si="41">J70+J80</f>
        <v>1291.4299999999998</v>
      </c>
      <c r="K81" s="32"/>
      <c r="L81" s="32">
        <f t="shared" si="41"/>
        <v>198.89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90</v>
      </c>
      <c r="G82" s="40">
        <v>14.84</v>
      </c>
      <c r="H82" s="40">
        <v>12.69</v>
      </c>
      <c r="I82" s="40">
        <v>4.46</v>
      </c>
      <c r="J82" s="40">
        <v>191.87</v>
      </c>
      <c r="K82" s="41">
        <v>80</v>
      </c>
      <c r="L82" s="40">
        <v>37.229999999999997</v>
      </c>
    </row>
    <row r="83" spans="1:12" ht="15" x14ac:dyDescent="0.25">
      <c r="A83" s="23"/>
      <c r="B83" s="15"/>
      <c r="C83" s="11"/>
      <c r="D83" s="6"/>
      <c r="E83" s="42" t="s">
        <v>58</v>
      </c>
      <c r="F83" s="43">
        <v>150</v>
      </c>
      <c r="G83" s="43">
        <v>6.76</v>
      </c>
      <c r="H83" s="43">
        <v>3.93</v>
      </c>
      <c r="I83" s="43">
        <v>41.29</v>
      </c>
      <c r="J83" s="43">
        <v>227.48</v>
      </c>
      <c r="K83" s="44">
        <v>65</v>
      </c>
      <c r="L83" s="43">
        <v>8.32</v>
      </c>
    </row>
    <row r="84" spans="1:12" ht="15" x14ac:dyDescent="0.25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0.06</v>
      </c>
      <c r="H84" s="43">
        <v>0</v>
      </c>
      <c r="I84" s="43">
        <v>19.25</v>
      </c>
      <c r="J84" s="43">
        <v>76.95</v>
      </c>
      <c r="K84" s="44">
        <v>160</v>
      </c>
      <c r="L84" s="43">
        <v>6.79</v>
      </c>
    </row>
    <row r="85" spans="1:12" ht="15.75" thickBot="1" x14ac:dyDescent="0.3">
      <c r="A85" s="23"/>
      <c r="B85" s="15"/>
      <c r="C85" s="11"/>
      <c r="D85" s="7" t="s">
        <v>23</v>
      </c>
      <c r="E85" s="60" t="s">
        <v>49</v>
      </c>
      <c r="F85" s="61">
        <v>20</v>
      </c>
      <c r="G85" s="61">
        <v>1.52</v>
      </c>
      <c r="H85" s="61">
        <v>0.16</v>
      </c>
      <c r="I85" s="61">
        <v>9.84</v>
      </c>
      <c r="J85" s="61">
        <v>47</v>
      </c>
      <c r="K85" s="61">
        <v>119</v>
      </c>
      <c r="L85" s="43">
        <v>1.32</v>
      </c>
    </row>
    <row r="86" spans="1:12" ht="15" x14ac:dyDescent="0.25">
      <c r="A86" s="23"/>
      <c r="B86" s="15"/>
      <c r="C86" s="11"/>
      <c r="D86" s="7" t="s">
        <v>24</v>
      </c>
      <c r="E86" s="104" t="s">
        <v>56</v>
      </c>
      <c r="F86" s="105">
        <v>100</v>
      </c>
      <c r="G86" s="106">
        <v>0.8</v>
      </c>
      <c r="H86" s="107">
        <v>0.2</v>
      </c>
      <c r="I86" s="108">
        <v>7.5</v>
      </c>
      <c r="J86" s="109">
        <v>38</v>
      </c>
      <c r="K86" s="68">
        <v>137</v>
      </c>
      <c r="L86" s="43">
        <v>38</v>
      </c>
    </row>
    <row r="87" spans="1:12" ht="15" x14ac:dyDescent="0.25">
      <c r="A87" s="23"/>
      <c r="B87" s="15"/>
      <c r="C87" s="11"/>
      <c r="D87" s="6"/>
      <c r="E87" s="60" t="s">
        <v>47</v>
      </c>
      <c r="F87" s="61">
        <v>20</v>
      </c>
      <c r="G87" s="61">
        <v>1.32</v>
      </c>
      <c r="H87" s="61">
        <v>0.24</v>
      </c>
      <c r="I87" s="61">
        <v>8.0399999999999991</v>
      </c>
      <c r="J87" s="61">
        <v>39.6</v>
      </c>
      <c r="K87" s="61">
        <v>120</v>
      </c>
      <c r="L87" s="43">
        <v>1.92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25.3</v>
      </c>
      <c r="H89" s="19">
        <f t="shared" ref="H89" si="43">SUM(H82:H88)</f>
        <v>17.22</v>
      </c>
      <c r="I89" s="19">
        <f t="shared" ref="I89" si="44">SUM(I82:I88)</f>
        <v>90.38</v>
      </c>
      <c r="J89" s="19">
        <f t="shared" ref="J89:L89" si="45">SUM(J82:J88)</f>
        <v>620.9</v>
      </c>
      <c r="K89" s="25"/>
      <c r="L89" s="19">
        <f t="shared" si="45"/>
        <v>93.58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10" t="s">
        <v>60</v>
      </c>
      <c r="F90" s="111">
        <v>150</v>
      </c>
      <c r="G90" s="106">
        <v>0.6</v>
      </c>
      <c r="H90" s="107">
        <v>0.6</v>
      </c>
      <c r="I90" s="112">
        <v>14.7</v>
      </c>
      <c r="J90" s="113">
        <v>70.5</v>
      </c>
      <c r="K90" s="114">
        <v>24</v>
      </c>
      <c r="L90" s="43">
        <v>24</v>
      </c>
    </row>
    <row r="91" spans="1:12" ht="15" x14ac:dyDescent="0.25">
      <c r="A91" s="23"/>
      <c r="B91" s="15"/>
      <c r="C91" s="11"/>
      <c r="D91" s="7" t="s">
        <v>27</v>
      </c>
      <c r="E91" s="115" t="s">
        <v>61</v>
      </c>
      <c r="F91" s="85">
        <v>200</v>
      </c>
      <c r="G91" s="86">
        <v>5.78</v>
      </c>
      <c r="H91" s="87">
        <v>5.5</v>
      </c>
      <c r="I91" s="88">
        <v>10.8</v>
      </c>
      <c r="J91" s="89">
        <v>115.7</v>
      </c>
      <c r="K91" s="68">
        <v>37</v>
      </c>
      <c r="L91" s="43">
        <v>15.77</v>
      </c>
    </row>
    <row r="92" spans="1:12" ht="15" x14ac:dyDescent="0.25">
      <c r="A92" s="23"/>
      <c r="B92" s="15"/>
      <c r="C92" s="11"/>
      <c r="D92" s="7" t="s">
        <v>28</v>
      </c>
      <c r="E92" s="116" t="s">
        <v>62</v>
      </c>
      <c r="F92" s="97">
        <v>100</v>
      </c>
      <c r="G92" s="98">
        <v>14.03</v>
      </c>
      <c r="H92" s="99">
        <v>1.84</v>
      </c>
      <c r="I92" s="117">
        <v>4.88</v>
      </c>
      <c r="J92" s="118">
        <v>90.74</v>
      </c>
      <c r="K92" s="68">
        <v>75</v>
      </c>
      <c r="L92" s="43">
        <v>36.26</v>
      </c>
    </row>
    <row r="93" spans="1:12" ht="15" x14ac:dyDescent="0.25">
      <c r="A93" s="23"/>
      <c r="B93" s="15"/>
      <c r="C93" s="11"/>
      <c r="D93" s="7" t="s">
        <v>29</v>
      </c>
      <c r="E93" s="116" t="s">
        <v>63</v>
      </c>
      <c r="F93" s="97">
        <v>150</v>
      </c>
      <c r="G93" s="119">
        <v>3.34</v>
      </c>
      <c r="H93" s="87">
        <v>4.91</v>
      </c>
      <c r="I93" s="120">
        <v>33.93</v>
      </c>
      <c r="J93" s="121">
        <v>191.49</v>
      </c>
      <c r="K93" s="68">
        <v>53</v>
      </c>
      <c r="L93" s="43">
        <v>12.42</v>
      </c>
    </row>
    <row r="94" spans="1:12" ht="25.5" x14ac:dyDescent="0.25">
      <c r="A94" s="23"/>
      <c r="B94" s="15"/>
      <c r="C94" s="11"/>
      <c r="D94" s="7" t="s">
        <v>30</v>
      </c>
      <c r="E94" s="122" t="s">
        <v>44</v>
      </c>
      <c r="F94" s="85">
        <v>200</v>
      </c>
      <c r="G94" s="98">
        <v>0</v>
      </c>
      <c r="H94" s="99">
        <v>0</v>
      </c>
      <c r="I94" s="100">
        <v>14.16</v>
      </c>
      <c r="J94" s="101">
        <v>55.48</v>
      </c>
      <c r="K94" s="68">
        <v>104</v>
      </c>
      <c r="L94" s="43">
        <v>7.33</v>
      </c>
    </row>
    <row r="95" spans="1:12" ht="15" x14ac:dyDescent="0.25">
      <c r="A95" s="23"/>
      <c r="B95" s="15"/>
      <c r="C95" s="11"/>
      <c r="D95" s="7" t="s">
        <v>31</v>
      </c>
      <c r="E95" s="60" t="s">
        <v>49</v>
      </c>
      <c r="F95" s="61">
        <v>45</v>
      </c>
      <c r="G95" s="61">
        <v>3.42</v>
      </c>
      <c r="H95" s="61">
        <v>0.36</v>
      </c>
      <c r="I95" s="61">
        <v>22.14</v>
      </c>
      <c r="J95" s="61">
        <v>105.75</v>
      </c>
      <c r="K95" s="68">
        <v>119</v>
      </c>
      <c r="L95" s="43">
        <v>2.97</v>
      </c>
    </row>
    <row r="96" spans="1:12" ht="15" x14ac:dyDescent="0.25">
      <c r="A96" s="23"/>
      <c r="B96" s="15"/>
      <c r="C96" s="11"/>
      <c r="D96" s="7" t="s">
        <v>32</v>
      </c>
      <c r="E96" s="60" t="s">
        <v>47</v>
      </c>
      <c r="F96" s="61">
        <v>45</v>
      </c>
      <c r="G96" s="61">
        <v>2.97</v>
      </c>
      <c r="H96" s="61">
        <v>0.54</v>
      </c>
      <c r="I96" s="61">
        <v>18.09</v>
      </c>
      <c r="J96" s="61">
        <v>89.1</v>
      </c>
      <c r="K96" s="68">
        <v>120</v>
      </c>
      <c r="L96" s="43">
        <v>4.32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6">SUM(G90:G98)</f>
        <v>30.14</v>
      </c>
      <c r="H99" s="19">
        <f t="shared" ref="H99" si="47">SUM(H90:H98)</f>
        <v>13.75</v>
      </c>
      <c r="I99" s="19">
        <f t="shared" ref="I99" si="48">SUM(I90:I98)</f>
        <v>118.7</v>
      </c>
      <c r="J99" s="19">
        <f t="shared" ref="J99:L99" si="49">SUM(J90:J98)</f>
        <v>718.76</v>
      </c>
      <c r="K99" s="25"/>
      <c r="L99" s="19">
        <f t="shared" si="49"/>
        <v>103.07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34" t="s">
        <v>4</v>
      </c>
      <c r="D100" s="135"/>
      <c r="E100" s="31"/>
      <c r="F100" s="32">
        <f>F89+F99</f>
        <v>1470</v>
      </c>
      <c r="G100" s="32">
        <f t="shared" ref="G100" si="50">G89+G99</f>
        <v>55.44</v>
      </c>
      <c r="H100" s="32">
        <f t="shared" ref="H100" si="51">H89+H99</f>
        <v>30.97</v>
      </c>
      <c r="I100" s="32">
        <f t="shared" ref="I100" si="52">I89+I99</f>
        <v>209.07999999999998</v>
      </c>
      <c r="J100" s="32">
        <f t="shared" ref="J100:L100" si="53">J89+J99</f>
        <v>1339.6599999999999</v>
      </c>
      <c r="K100" s="32"/>
      <c r="L100" s="32">
        <f t="shared" si="53"/>
        <v>196.64999999999998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205</v>
      </c>
      <c r="G101" s="40">
        <v>7.32</v>
      </c>
      <c r="H101" s="40">
        <v>7.29</v>
      </c>
      <c r="I101" s="40">
        <v>34.18</v>
      </c>
      <c r="J101" s="40">
        <v>230.69</v>
      </c>
      <c r="K101" s="41">
        <v>123</v>
      </c>
      <c r="L101" s="40">
        <v>18.829999999999998</v>
      </c>
    </row>
    <row r="102" spans="1:12" ht="15" x14ac:dyDescent="0.25">
      <c r="A102" s="23"/>
      <c r="B102" s="15"/>
      <c r="C102" s="11"/>
      <c r="D102" s="6"/>
      <c r="E102" s="42" t="s">
        <v>65</v>
      </c>
      <c r="F102" s="43">
        <v>15</v>
      </c>
      <c r="G102" s="43">
        <v>3.48</v>
      </c>
      <c r="H102" s="43">
        <v>4.43</v>
      </c>
      <c r="I102" s="43">
        <v>0</v>
      </c>
      <c r="J102" s="43">
        <v>54.6</v>
      </c>
      <c r="K102" s="44">
        <v>1</v>
      </c>
      <c r="L102" s="43">
        <v>11.44</v>
      </c>
    </row>
    <row r="103" spans="1:12" ht="15" x14ac:dyDescent="0.25">
      <c r="A103" s="23"/>
      <c r="B103" s="15"/>
      <c r="C103" s="11"/>
      <c r="D103" s="7" t="s">
        <v>22</v>
      </c>
      <c r="E103" s="42" t="s">
        <v>66</v>
      </c>
      <c r="F103" s="43">
        <v>200</v>
      </c>
      <c r="G103" s="43">
        <v>0</v>
      </c>
      <c r="H103" s="43">
        <v>0</v>
      </c>
      <c r="I103" s="43">
        <v>7.27</v>
      </c>
      <c r="J103" s="43">
        <v>28.73</v>
      </c>
      <c r="K103" s="44">
        <v>114</v>
      </c>
      <c r="L103" s="43">
        <v>1.03</v>
      </c>
    </row>
    <row r="104" spans="1:12" ht="15" x14ac:dyDescent="0.25">
      <c r="A104" s="23"/>
      <c r="B104" s="15"/>
      <c r="C104" s="11"/>
      <c r="D104" s="7" t="s">
        <v>23</v>
      </c>
      <c r="E104" s="42" t="s">
        <v>67</v>
      </c>
      <c r="F104" s="43">
        <v>40</v>
      </c>
      <c r="G104" s="43">
        <v>3</v>
      </c>
      <c r="H104" s="43">
        <v>1.1599999999999999</v>
      </c>
      <c r="I104" s="43">
        <v>19.920000000000002</v>
      </c>
      <c r="J104" s="43">
        <v>104.8</v>
      </c>
      <c r="K104" s="44">
        <v>121</v>
      </c>
      <c r="L104" s="43">
        <v>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68</v>
      </c>
      <c r="F106" s="43">
        <v>100</v>
      </c>
      <c r="G106" s="43">
        <v>0</v>
      </c>
      <c r="H106" s="43">
        <v>0</v>
      </c>
      <c r="I106" s="43">
        <v>15</v>
      </c>
      <c r="J106" s="43">
        <v>60</v>
      </c>
      <c r="K106" s="44" t="s">
        <v>69</v>
      </c>
      <c r="L106" s="43">
        <v>39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13.8</v>
      </c>
      <c r="H108" s="19">
        <f t="shared" si="54"/>
        <v>12.879999999999999</v>
      </c>
      <c r="I108" s="19">
        <f t="shared" si="54"/>
        <v>76.37</v>
      </c>
      <c r="J108" s="19">
        <f t="shared" si="54"/>
        <v>478.82000000000005</v>
      </c>
      <c r="K108" s="25"/>
      <c r="L108" s="19">
        <f t="shared" ref="L108" si="55">SUM(L101:L107)</f>
        <v>76.3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123" t="s">
        <v>70</v>
      </c>
      <c r="F109" s="124">
        <v>150</v>
      </c>
      <c r="G109" s="125">
        <v>0.6</v>
      </c>
      <c r="H109" s="125">
        <v>0.6</v>
      </c>
      <c r="I109" s="125">
        <v>14.7</v>
      </c>
      <c r="J109" s="126">
        <v>70.5</v>
      </c>
      <c r="K109" s="43">
        <v>24</v>
      </c>
      <c r="L109" s="43">
        <v>18</v>
      </c>
    </row>
    <row r="110" spans="1:12" ht="15" x14ac:dyDescent="0.25">
      <c r="A110" s="23"/>
      <c r="B110" s="15"/>
      <c r="C110" s="11"/>
      <c r="D110" s="7" t="s">
        <v>27</v>
      </c>
      <c r="E110" s="51" t="s">
        <v>71</v>
      </c>
      <c r="F110" s="127">
        <v>200</v>
      </c>
      <c r="G110" s="128">
        <v>5.26</v>
      </c>
      <c r="H110" s="128">
        <v>4.82</v>
      </c>
      <c r="I110" s="128">
        <v>10.69</v>
      </c>
      <c r="J110" s="128">
        <v>107.93</v>
      </c>
      <c r="K110" s="128">
        <v>310</v>
      </c>
      <c r="L110" s="43">
        <v>15.06</v>
      </c>
    </row>
    <row r="111" spans="1:12" ht="15" x14ac:dyDescent="0.25">
      <c r="A111" s="23"/>
      <c r="B111" s="15"/>
      <c r="C111" s="11"/>
      <c r="D111" s="7" t="s">
        <v>28</v>
      </c>
      <c r="E111" s="51" t="s">
        <v>72</v>
      </c>
      <c r="F111" s="127">
        <v>90</v>
      </c>
      <c r="G111" s="128">
        <v>16.559999999999999</v>
      </c>
      <c r="H111" s="128">
        <v>15.75</v>
      </c>
      <c r="I111" s="128">
        <v>2.84</v>
      </c>
      <c r="J111" s="128">
        <v>219.6</v>
      </c>
      <c r="K111" s="43">
        <v>89</v>
      </c>
      <c r="L111" s="43">
        <v>36.15</v>
      </c>
    </row>
    <row r="112" spans="1:12" ht="15" x14ac:dyDescent="0.25">
      <c r="A112" s="23"/>
      <c r="B112" s="15"/>
      <c r="C112" s="11"/>
      <c r="D112" s="7" t="s">
        <v>29</v>
      </c>
      <c r="E112" s="123" t="s">
        <v>73</v>
      </c>
      <c r="F112" s="124">
        <v>150</v>
      </c>
      <c r="G112" s="128">
        <v>5.77</v>
      </c>
      <c r="H112" s="128">
        <v>5.05</v>
      </c>
      <c r="I112" s="128">
        <v>34.26</v>
      </c>
      <c r="J112" s="128">
        <v>194</v>
      </c>
      <c r="K112" s="43">
        <v>209</v>
      </c>
      <c r="L112" s="43">
        <v>13.02</v>
      </c>
    </row>
    <row r="113" spans="1:12" ht="15" x14ac:dyDescent="0.25">
      <c r="A113" s="23"/>
      <c r="B113" s="15"/>
      <c r="C113" s="11"/>
      <c r="D113" s="7" t="s">
        <v>30</v>
      </c>
      <c r="E113" s="51" t="s">
        <v>74</v>
      </c>
      <c r="F113" s="127">
        <v>200</v>
      </c>
      <c r="G113" s="125">
        <v>0.25</v>
      </c>
      <c r="H113" s="125">
        <v>0</v>
      </c>
      <c r="I113" s="125">
        <v>12.73</v>
      </c>
      <c r="J113" s="125">
        <v>51.3</v>
      </c>
      <c r="K113" s="43">
        <v>216</v>
      </c>
      <c r="L113" s="43">
        <v>10.94</v>
      </c>
    </row>
    <row r="114" spans="1:12" ht="15" x14ac:dyDescent="0.25">
      <c r="A114" s="23"/>
      <c r="B114" s="15"/>
      <c r="C114" s="11"/>
      <c r="D114" s="7" t="s">
        <v>31</v>
      </c>
      <c r="E114" s="123" t="s">
        <v>49</v>
      </c>
      <c r="F114" s="124">
        <v>30</v>
      </c>
      <c r="G114" s="125">
        <v>2.2799999999999998</v>
      </c>
      <c r="H114" s="125">
        <v>0.24</v>
      </c>
      <c r="I114" s="125">
        <v>14.76</v>
      </c>
      <c r="J114" s="126">
        <v>70.5</v>
      </c>
      <c r="K114" s="43">
        <v>119</v>
      </c>
      <c r="L114" s="43">
        <v>1.98</v>
      </c>
    </row>
    <row r="115" spans="1:12" ht="15" x14ac:dyDescent="0.25">
      <c r="A115" s="23"/>
      <c r="B115" s="15"/>
      <c r="C115" s="11"/>
      <c r="D115" s="7" t="s">
        <v>32</v>
      </c>
      <c r="E115" s="123" t="s">
        <v>47</v>
      </c>
      <c r="F115" s="124">
        <v>20</v>
      </c>
      <c r="G115" s="125">
        <v>1.32</v>
      </c>
      <c r="H115" s="125">
        <v>0.24</v>
      </c>
      <c r="I115" s="125">
        <v>8.0399999999999991</v>
      </c>
      <c r="J115" s="126">
        <v>39.6</v>
      </c>
      <c r="K115" s="43">
        <v>120</v>
      </c>
      <c r="L115" s="43">
        <v>1.92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32.04</v>
      </c>
      <c r="H118" s="19">
        <f t="shared" si="56"/>
        <v>26.7</v>
      </c>
      <c r="I118" s="19">
        <f t="shared" si="56"/>
        <v>98.02000000000001</v>
      </c>
      <c r="J118" s="19">
        <f t="shared" si="56"/>
        <v>753.43</v>
      </c>
      <c r="K118" s="25"/>
      <c r="L118" s="19">
        <f t="shared" ref="L118" si="57">SUM(L109:L117)</f>
        <v>97.070000000000007</v>
      </c>
    </row>
    <row r="119" spans="1:12" ht="15.75" thickBot="1" x14ac:dyDescent="0.25">
      <c r="A119" s="29">
        <f>A101</f>
        <v>2</v>
      </c>
      <c r="B119" s="30">
        <f>B101</f>
        <v>1</v>
      </c>
      <c r="C119" s="134" t="s">
        <v>4</v>
      </c>
      <c r="D119" s="135"/>
      <c r="E119" s="31"/>
      <c r="F119" s="32">
        <f>F108+F118</f>
        <v>1400</v>
      </c>
      <c r="G119" s="32">
        <f t="shared" ref="G119" si="58">G108+G118</f>
        <v>45.84</v>
      </c>
      <c r="H119" s="32">
        <f t="shared" ref="H119" si="59">H108+H118</f>
        <v>39.58</v>
      </c>
      <c r="I119" s="32">
        <f t="shared" ref="I119" si="60">I108+I118</f>
        <v>174.39000000000001</v>
      </c>
      <c r="J119" s="32">
        <f t="shared" ref="J119:L119" si="61">J108+J118</f>
        <v>1232.25</v>
      </c>
      <c r="K119" s="32"/>
      <c r="L119" s="32">
        <f t="shared" si="61"/>
        <v>173.37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75</v>
      </c>
      <c r="F120" s="40">
        <v>90</v>
      </c>
      <c r="G120" s="40">
        <v>24.03</v>
      </c>
      <c r="H120" s="40">
        <v>19.829999999999998</v>
      </c>
      <c r="I120" s="40">
        <v>1.61</v>
      </c>
      <c r="J120" s="40">
        <v>279.17</v>
      </c>
      <c r="K120" s="41">
        <v>270</v>
      </c>
      <c r="L120" s="40">
        <v>39.200000000000003</v>
      </c>
    </row>
    <row r="121" spans="1:12" ht="15" x14ac:dyDescent="0.25">
      <c r="A121" s="14"/>
      <c r="B121" s="15"/>
      <c r="C121" s="11"/>
      <c r="D121" s="6"/>
      <c r="E121" s="42" t="s">
        <v>45</v>
      </c>
      <c r="F121" s="43">
        <v>150</v>
      </c>
      <c r="G121" s="43">
        <v>4.3</v>
      </c>
      <c r="H121" s="43">
        <v>4.24</v>
      </c>
      <c r="I121" s="43">
        <v>18.77</v>
      </c>
      <c r="J121" s="43">
        <v>129.54</v>
      </c>
      <c r="K121" s="44">
        <v>253</v>
      </c>
      <c r="L121" s="43">
        <v>6.35</v>
      </c>
    </row>
    <row r="122" spans="1:12" ht="15" x14ac:dyDescent="0.25">
      <c r="A122" s="14"/>
      <c r="B122" s="15"/>
      <c r="C122" s="11"/>
      <c r="D122" s="7" t="s">
        <v>22</v>
      </c>
      <c r="E122" s="42" t="s">
        <v>76</v>
      </c>
      <c r="F122" s="43">
        <v>200</v>
      </c>
      <c r="G122" s="43">
        <v>0</v>
      </c>
      <c r="H122" s="43">
        <v>0</v>
      </c>
      <c r="I122" s="43">
        <v>20.2</v>
      </c>
      <c r="J122" s="43">
        <v>81.400000000000006</v>
      </c>
      <c r="K122" s="44">
        <v>95</v>
      </c>
      <c r="L122" s="43">
        <v>3.14</v>
      </c>
    </row>
    <row r="123" spans="1:12" ht="15" x14ac:dyDescent="0.25">
      <c r="A123" s="14"/>
      <c r="B123" s="15"/>
      <c r="C123" s="11"/>
      <c r="D123" s="7" t="s">
        <v>23</v>
      </c>
      <c r="E123" s="60" t="s">
        <v>49</v>
      </c>
      <c r="F123" s="61">
        <v>20</v>
      </c>
      <c r="G123" s="61">
        <v>1.52</v>
      </c>
      <c r="H123" s="61">
        <v>0.16</v>
      </c>
      <c r="I123" s="61">
        <v>9.84</v>
      </c>
      <c r="J123" s="61">
        <v>47</v>
      </c>
      <c r="K123" s="61">
        <v>119</v>
      </c>
      <c r="L123" s="43">
        <v>1.32</v>
      </c>
    </row>
    <row r="124" spans="1:12" ht="15" x14ac:dyDescent="0.25">
      <c r="A124" s="14"/>
      <c r="B124" s="15"/>
      <c r="C124" s="11"/>
      <c r="D124" s="7" t="s">
        <v>24</v>
      </c>
      <c r="E124" s="123" t="s">
        <v>70</v>
      </c>
      <c r="F124" s="124">
        <v>150</v>
      </c>
      <c r="G124" s="125">
        <v>0.6</v>
      </c>
      <c r="H124" s="125">
        <v>0.6</v>
      </c>
      <c r="I124" s="125">
        <v>14.7</v>
      </c>
      <c r="J124" s="126">
        <v>70.5</v>
      </c>
      <c r="K124" s="43">
        <v>24</v>
      </c>
      <c r="L124" s="43">
        <v>18</v>
      </c>
    </row>
    <row r="125" spans="1:12" ht="15" x14ac:dyDescent="0.25">
      <c r="A125" s="14"/>
      <c r="B125" s="15"/>
      <c r="C125" s="11"/>
      <c r="D125" s="6"/>
      <c r="E125" s="123" t="s">
        <v>47</v>
      </c>
      <c r="F125" s="124">
        <v>20</v>
      </c>
      <c r="G125" s="125">
        <v>1.32</v>
      </c>
      <c r="H125" s="125">
        <v>0.24</v>
      </c>
      <c r="I125" s="125">
        <v>8.0399999999999991</v>
      </c>
      <c r="J125" s="126">
        <v>39.6</v>
      </c>
      <c r="K125" s="43">
        <v>120</v>
      </c>
      <c r="L125" s="43">
        <v>1.92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62">SUM(G120:G126)</f>
        <v>31.770000000000003</v>
      </c>
      <c r="H127" s="19">
        <f t="shared" si="62"/>
        <v>25.07</v>
      </c>
      <c r="I127" s="19">
        <f t="shared" si="62"/>
        <v>73.16</v>
      </c>
      <c r="J127" s="19">
        <f t="shared" si="62"/>
        <v>647.21</v>
      </c>
      <c r="K127" s="25"/>
      <c r="L127" s="19">
        <f t="shared" ref="L127" si="63">SUM(L120:L126)</f>
        <v>69.930000000000007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130" t="s">
        <v>56</v>
      </c>
      <c r="F128" s="127">
        <v>100</v>
      </c>
      <c r="G128" s="125">
        <v>0.8</v>
      </c>
      <c r="H128" s="125">
        <v>0.2</v>
      </c>
      <c r="I128" s="125">
        <v>7.5</v>
      </c>
      <c r="J128" s="125">
        <v>38</v>
      </c>
      <c r="K128" s="43">
        <v>137</v>
      </c>
      <c r="L128" s="43">
        <v>28.5</v>
      </c>
    </row>
    <row r="129" spans="1:12" ht="15" x14ac:dyDescent="0.25">
      <c r="A129" s="14"/>
      <c r="B129" s="15"/>
      <c r="C129" s="11"/>
      <c r="D129" s="7" t="s">
        <v>27</v>
      </c>
      <c r="E129" s="51" t="s">
        <v>77</v>
      </c>
      <c r="F129" s="127">
        <v>200</v>
      </c>
      <c r="G129" s="125">
        <v>1.7</v>
      </c>
      <c r="H129" s="125">
        <v>2.78</v>
      </c>
      <c r="I129" s="125">
        <v>7.17</v>
      </c>
      <c r="J129" s="125">
        <v>61.44</v>
      </c>
      <c r="K129" s="43">
        <v>237</v>
      </c>
      <c r="L129" s="43">
        <v>6.78</v>
      </c>
    </row>
    <row r="130" spans="1:12" ht="15" x14ac:dyDescent="0.25">
      <c r="A130" s="14"/>
      <c r="B130" s="15"/>
      <c r="C130" s="11"/>
      <c r="D130" s="7" t="s">
        <v>28</v>
      </c>
      <c r="E130" s="51" t="s">
        <v>78</v>
      </c>
      <c r="F130" s="127">
        <v>90</v>
      </c>
      <c r="G130" s="128">
        <v>13.81</v>
      </c>
      <c r="H130" s="128">
        <v>7.8</v>
      </c>
      <c r="I130" s="129">
        <v>7.21</v>
      </c>
      <c r="J130" s="128">
        <v>154.13</v>
      </c>
      <c r="K130" s="43">
        <v>85</v>
      </c>
      <c r="L130" s="43">
        <v>36.729999999999997</v>
      </c>
    </row>
    <row r="131" spans="1:12" ht="15" x14ac:dyDescent="0.25">
      <c r="A131" s="14"/>
      <c r="B131" s="15"/>
      <c r="C131" s="11"/>
      <c r="D131" s="7" t="s">
        <v>29</v>
      </c>
      <c r="E131" s="51" t="s">
        <v>79</v>
      </c>
      <c r="F131" s="127">
        <v>150</v>
      </c>
      <c r="G131" s="128">
        <v>6.76</v>
      </c>
      <c r="H131" s="128">
        <v>3.93</v>
      </c>
      <c r="I131" s="128">
        <v>41.29</v>
      </c>
      <c r="J131" s="128">
        <v>227.48</v>
      </c>
      <c r="K131" s="43">
        <v>64</v>
      </c>
      <c r="L131" s="43">
        <v>7.74</v>
      </c>
    </row>
    <row r="132" spans="1:12" ht="15" x14ac:dyDescent="0.25">
      <c r="A132" s="14"/>
      <c r="B132" s="15"/>
      <c r="C132" s="11"/>
      <c r="D132" s="7" t="s">
        <v>30</v>
      </c>
      <c r="E132" s="51" t="s">
        <v>80</v>
      </c>
      <c r="F132" s="127">
        <v>200</v>
      </c>
      <c r="G132" s="125">
        <v>0</v>
      </c>
      <c r="H132" s="125">
        <v>0</v>
      </c>
      <c r="I132" s="125">
        <v>20.05</v>
      </c>
      <c r="J132" s="125">
        <v>80.5</v>
      </c>
      <c r="K132" s="124">
        <v>95</v>
      </c>
      <c r="L132" s="43">
        <v>3.14</v>
      </c>
    </row>
    <row r="133" spans="1:12" ht="15" x14ac:dyDescent="0.25">
      <c r="A133" s="14"/>
      <c r="B133" s="15"/>
      <c r="C133" s="11"/>
      <c r="D133" s="7" t="s">
        <v>31</v>
      </c>
      <c r="E133" s="123" t="s">
        <v>49</v>
      </c>
      <c r="F133" s="127">
        <v>40</v>
      </c>
      <c r="G133" s="125">
        <v>3.04</v>
      </c>
      <c r="H133" s="125">
        <v>0.32</v>
      </c>
      <c r="I133" s="125">
        <v>19.68</v>
      </c>
      <c r="J133" s="125">
        <v>94</v>
      </c>
      <c r="K133" s="43">
        <v>119</v>
      </c>
      <c r="L133" s="43">
        <v>2.64</v>
      </c>
    </row>
    <row r="134" spans="1:12" ht="15" x14ac:dyDescent="0.25">
      <c r="A134" s="14"/>
      <c r="B134" s="15"/>
      <c r="C134" s="11"/>
      <c r="D134" s="7" t="s">
        <v>32</v>
      </c>
      <c r="E134" s="123" t="s">
        <v>47</v>
      </c>
      <c r="F134" s="124">
        <v>30</v>
      </c>
      <c r="G134" s="125">
        <v>1.98</v>
      </c>
      <c r="H134" s="125">
        <v>0.36</v>
      </c>
      <c r="I134" s="125">
        <v>12.06</v>
      </c>
      <c r="J134" s="126">
        <v>59.4</v>
      </c>
      <c r="K134" s="43">
        <v>120</v>
      </c>
      <c r="L134" s="43">
        <v>2.88</v>
      </c>
    </row>
    <row r="135" spans="1:12" ht="15" x14ac:dyDescent="0.25">
      <c r="A135" s="14"/>
      <c r="B135" s="15"/>
      <c r="C135" s="11"/>
      <c r="D135" s="6"/>
      <c r="E135" s="51"/>
      <c r="F135" s="127"/>
      <c r="G135" s="125"/>
      <c r="H135" s="125"/>
      <c r="I135" s="125"/>
      <c r="J135" s="125"/>
      <c r="K135" s="43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28.09</v>
      </c>
      <c r="H137" s="19">
        <f t="shared" si="64"/>
        <v>15.389999999999999</v>
      </c>
      <c r="I137" s="19">
        <f t="shared" si="64"/>
        <v>114.96000000000001</v>
      </c>
      <c r="J137" s="19">
        <f t="shared" si="64"/>
        <v>714.94999999999993</v>
      </c>
      <c r="K137" s="25"/>
      <c r="L137" s="19">
        <f t="shared" ref="L137" si="65">SUM(L128:L136)</f>
        <v>88.409999999999982</v>
      </c>
    </row>
    <row r="138" spans="1:12" ht="15.75" thickBot="1" x14ac:dyDescent="0.25">
      <c r="A138" s="33">
        <f>A120</f>
        <v>2</v>
      </c>
      <c r="B138" s="33">
        <f>B120</f>
        <v>2</v>
      </c>
      <c r="C138" s="134" t="s">
        <v>4</v>
      </c>
      <c r="D138" s="135"/>
      <c r="E138" s="31"/>
      <c r="F138" s="32">
        <f>F127+F137</f>
        <v>1440</v>
      </c>
      <c r="G138" s="32">
        <f t="shared" ref="G138" si="66">G127+G137</f>
        <v>59.86</v>
      </c>
      <c r="H138" s="32">
        <f t="shared" ref="H138" si="67">H127+H137</f>
        <v>40.46</v>
      </c>
      <c r="I138" s="32">
        <f t="shared" ref="I138" si="68">I127+I137</f>
        <v>188.12</v>
      </c>
      <c r="J138" s="32">
        <f t="shared" ref="J138:L138" si="69">J127+J137</f>
        <v>1362.1599999999999</v>
      </c>
      <c r="K138" s="32"/>
      <c r="L138" s="32">
        <f t="shared" si="69"/>
        <v>158.33999999999997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100</v>
      </c>
      <c r="G139" s="40">
        <v>14.03</v>
      </c>
      <c r="H139" s="40">
        <v>1.84</v>
      </c>
      <c r="I139" s="40">
        <v>4.88</v>
      </c>
      <c r="J139" s="40">
        <v>90.74</v>
      </c>
      <c r="K139" s="41">
        <v>75</v>
      </c>
      <c r="L139" s="40">
        <v>40.44</v>
      </c>
    </row>
    <row r="140" spans="1:12" ht="15" x14ac:dyDescent="0.25">
      <c r="A140" s="23"/>
      <c r="B140" s="15"/>
      <c r="C140" s="11"/>
      <c r="D140" s="6"/>
      <c r="E140" s="42" t="s">
        <v>81</v>
      </c>
      <c r="F140" s="43">
        <v>150</v>
      </c>
      <c r="G140" s="43">
        <v>3.23</v>
      </c>
      <c r="H140" s="43">
        <v>5.1100000000000003</v>
      </c>
      <c r="I140" s="43">
        <v>25.3</v>
      </c>
      <c r="J140" s="43">
        <v>159.79</v>
      </c>
      <c r="K140" s="44">
        <v>226</v>
      </c>
      <c r="L140" s="43">
        <v>13.82</v>
      </c>
    </row>
    <row r="141" spans="1:12" ht="15" x14ac:dyDescent="0.2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0.37</v>
      </c>
      <c r="H141" s="43">
        <v>0</v>
      </c>
      <c r="I141" s="43">
        <v>14.85</v>
      </c>
      <c r="J141" s="43">
        <v>59.48</v>
      </c>
      <c r="K141" s="44">
        <v>98</v>
      </c>
      <c r="L141" s="43">
        <v>2.8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35</v>
      </c>
      <c r="G142" s="43">
        <v>2.66</v>
      </c>
      <c r="H142" s="43">
        <v>0.28000000000000003</v>
      </c>
      <c r="I142" s="43">
        <v>17.22</v>
      </c>
      <c r="J142" s="43">
        <v>85.25</v>
      </c>
      <c r="K142" s="44">
        <v>119</v>
      </c>
      <c r="L142" s="43">
        <v>2.31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47</v>
      </c>
      <c r="F144" s="43">
        <v>20</v>
      </c>
      <c r="G144" s="43">
        <v>1.32</v>
      </c>
      <c r="H144" s="43">
        <v>0.24</v>
      </c>
      <c r="I144" s="43">
        <v>8.0399999999999991</v>
      </c>
      <c r="J144" s="43">
        <v>39.6</v>
      </c>
      <c r="K144" s="44">
        <v>120</v>
      </c>
      <c r="L144" s="43">
        <v>1.92</v>
      </c>
    </row>
    <row r="145" spans="1:12" ht="15" x14ac:dyDescent="0.25">
      <c r="A145" s="23"/>
      <c r="B145" s="15"/>
      <c r="C145" s="11"/>
      <c r="D145" s="6"/>
      <c r="E145" s="42" t="s">
        <v>82</v>
      </c>
      <c r="F145" s="43">
        <v>17</v>
      </c>
      <c r="G145" s="43">
        <v>2.48</v>
      </c>
      <c r="H145" s="43">
        <v>3.96</v>
      </c>
      <c r="I145" s="43">
        <v>0.68</v>
      </c>
      <c r="J145" s="43">
        <v>48.11</v>
      </c>
      <c r="K145" s="44"/>
      <c r="L145" s="43">
        <v>13.65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522</v>
      </c>
      <c r="G146" s="19">
        <f t="shared" ref="G146:J146" si="70">SUM(G139:G145)</f>
        <v>24.09</v>
      </c>
      <c r="H146" s="19">
        <f t="shared" si="70"/>
        <v>11.43</v>
      </c>
      <c r="I146" s="19">
        <f t="shared" si="70"/>
        <v>70.97</v>
      </c>
      <c r="J146" s="19">
        <f t="shared" si="70"/>
        <v>482.97</v>
      </c>
      <c r="K146" s="25"/>
      <c r="L146" s="19">
        <f t="shared" ref="L146" si="71">SUM(L139:L145)</f>
        <v>74.94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83</v>
      </c>
      <c r="F147" s="43">
        <v>60</v>
      </c>
      <c r="G147" s="43">
        <v>1.75</v>
      </c>
      <c r="H147" s="43">
        <v>0.11</v>
      </c>
      <c r="I147" s="43">
        <v>3.55</v>
      </c>
      <c r="J147" s="43">
        <v>21.6</v>
      </c>
      <c r="K147" s="44">
        <v>172</v>
      </c>
      <c r="L147" s="43">
        <v>14.06</v>
      </c>
    </row>
    <row r="148" spans="1:12" ht="15" x14ac:dyDescent="0.25">
      <c r="A148" s="23"/>
      <c r="B148" s="15"/>
      <c r="C148" s="11"/>
      <c r="D148" s="7" t="s">
        <v>27</v>
      </c>
      <c r="E148" s="42" t="s">
        <v>48</v>
      </c>
      <c r="F148" s="43">
        <v>200</v>
      </c>
      <c r="G148" s="43">
        <v>5.89</v>
      </c>
      <c r="H148" s="43">
        <v>8.82</v>
      </c>
      <c r="I148" s="43">
        <v>9.81</v>
      </c>
      <c r="J148" s="43">
        <v>142.19999999999999</v>
      </c>
      <c r="K148" s="44">
        <v>32</v>
      </c>
      <c r="L148" s="43">
        <v>22.43</v>
      </c>
    </row>
    <row r="149" spans="1:12" ht="15" x14ac:dyDescent="0.25">
      <c r="A149" s="23"/>
      <c r="B149" s="15"/>
      <c r="C149" s="11"/>
      <c r="D149" s="7" t="s">
        <v>28</v>
      </c>
      <c r="E149" s="42" t="s">
        <v>84</v>
      </c>
      <c r="F149" s="43">
        <v>240</v>
      </c>
      <c r="G149" s="43">
        <v>16.829999999999998</v>
      </c>
      <c r="H149" s="43">
        <v>16.41</v>
      </c>
      <c r="I149" s="43">
        <v>24.59</v>
      </c>
      <c r="J149" s="43">
        <v>313.35000000000002</v>
      </c>
      <c r="K149" s="44">
        <v>86</v>
      </c>
      <c r="L149" s="43">
        <v>36.97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85</v>
      </c>
      <c r="F151" s="43">
        <v>200</v>
      </c>
      <c r="G151" s="43">
        <v>0.2</v>
      </c>
      <c r="H151" s="43">
        <v>0</v>
      </c>
      <c r="I151" s="43">
        <v>24</v>
      </c>
      <c r="J151" s="43">
        <v>100</v>
      </c>
      <c r="K151" s="44">
        <v>107</v>
      </c>
      <c r="L151" s="43">
        <v>21.8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35</v>
      </c>
      <c r="G152" s="43">
        <v>2.66</v>
      </c>
      <c r="H152" s="43">
        <v>0.28000000000000003</v>
      </c>
      <c r="I152" s="43">
        <v>17.22</v>
      </c>
      <c r="J152" s="43">
        <v>85.25</v>
      </c>
      <c r="K152" s="44">
        <v>119</v>
      </c>
      <c r="L152" s="43">
        <v>2.31</v>
      </c>
    </row>
    <row r="153" spans="1:12" ht="15" x14ac:dyDescent="0.25">
      <c r="A153" s="23"/>
      <c r="B153" s="15"/>
      <c r="C153" s="11"/>
      <c r="D153" s="7" t="s">
        <v>32</v>
      </c>
      <c r="E153" s="123" t="s">
        <v>47</v>
      </c>
      <c r="F153" s="124">
        <v>30</v>
      </c>
      <c r="G153" s="125">
        <v>1.98</v>
      </c>
      <c r="H153" s="125">
        <v>0.36</v>
      </c>
      <c r="I153" s="125">
        <v>12.06</v>
      </c>
      <c r="J153" s="126">
        <v>59.4</v>
      </c>
      <c r="K153" s="43">
        <v>120</v>
      </c>
      <c r="L153" s="43">
        <v>2.88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765</v>
      </c>
      <c r="G156" s="19">
        <f t="shared" ref="G156:J156" si="72">SUM(G147:G155)</f>
        <v>29.31</v>
      </c>
      <c r="H156" s="19">
        <f t="shared" si="72"/>
        <v>25.98</v>
      </c>
      <c r="I156" s="19">
        <f t="shared" si="72"/>
        <v>91.23</v>
      </c>
      <c r="J156" s="19">
        <f t="shared" si="72"/>
        <v>721.8</v>
      </c>
      <c r="K156" s="25"/>
      <c r="L156" s="19">
        <f t="shared" ref="L156" si="73">SUM(L147:L155)</f>
        <v>100.45</v>
      </c>
    </row>
    <row r="157" spans="1:12" ht="15.75" thickBot="1" x14ac:dyDescent="0.25">
      <c r="A157" s="29">
        <f>A139</f>
        <v>2</v>
      </c>
      <c r="B157" s="30">
        <f>B139</f>
        <v>3</v>
      </c>
      <c r="C157" s="134" t="s">
        <v>4</v>
      </c>
      <c r="D157" s="135"/>
      <c r="E157" s="31"/>
      <c r="F157" s="32">
        <f>F146+F156</f>
        <v>1287</v>
      </c>
      <c r="G157" s="32">
        <f t="shared" ref="G157" si="74">G146+G156</f>
        <v>53.4</v>
      </c>
      <c r="H157" s="32">
        <f t="shared" ref="H157" si="75">H146+H156</f>
        <v>37.409999999999997</v>
      </c>
      <c r="I157" s="32">
        <f t="shared" ref="I157" si="76">I146+I156</f>
        <v>162.19999999999999</v>
      </c>
      <c r="J157" s="32">
        <f t="shared" ref="J157:L157" si="77">J146+J156</f>
        <v>1204.77</v>
      </c>
      <c r="K157" s="32"/>
      <c r="L157" s="32">
        <f t="shared" si="77"/>
        <v>175.39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150</v>
      </c>
      <c r="G158" s="40">
        <v>15.59</v>
      </c>
      <c r="H158" s="40">
        <v>16.45</v>
      </c>
      <c r="I158" s="40">
        <v>2.79</v>
      </c>
      <c r="J158" s="40">
        <v>222.36</v>
      </c>
      <c r="K158" s="41">
        <v>66</v>
      </c>
      <c r="L158" s="40">
        <v>30.04</v>
      </c>
    </row>
    <row r="159" spans="1:12" ht="15" x14ac:dyDescent="0.25">
      <c r="A159" s="23"/>
      <c r="B159" s="15"/>
      <c r="C159" s="11"/>
      <c r="D159" s="6"/>
      <c r="E159" s="42" t="s">
        <v>87</v>
      </c>
      <c r="F159" s="43">
        <v>15</v>
      </c>
      <c r="G159" s="43">
        <v>0.12</v>
      </c>
      <c r="H159" s="43">
        <v>10.88</v>
      </c>
      <c r="I159" s="43">
        <v>0.19</v>
      </c>
      <c r="J159" s="43">
        <v>99.15</v>
      </c>
      <c r="K159" s="44">
        <v>2</v>
      </c>
      <c r="L159" s="43">
        <v>14.92</v>
      </c>
    </row>
    <row r="160" spans="1:12" ht="15" x14ac:dyDescent="0.25">
      <c r="A160" s="23"/>
      <c r="B160" s="15"/>
      <c r="C160" s="11"/>
      <c r="D160" s="7" t="s">
        <v>22</v>
      </c>
      <c r="E160" s="42" t="s">
        <v>88</v>
      </c>
      <c r="F160" s="43">
        <v>20</v>
      </c>
      <c r="G160" s="43">
        <v>6.64</v>
      </c>
      <c r="H160" s="43">
        <v>5.15</v>
      </c>
      <c r="I160" s="43">
        <v>16.809999999999999</v>
      </c>
      <c r="J160" s="43">
        <v>141.19</v>
      </c>
      <c r="K160" s="44">
        <v>115</v>
      </c>
      <c r="L160" s="43">
        <v>16.72</v>
      </c>
    </row>
    <row r="161" spans="1:12" ht="15" x14ac:dyDescent="0.25">
      <c r="A161" s="23"/>
      <c r="B161" s="15"/>
      <c r="C161" s="11"/>
      <c r="D161" s="7" t="s">
        <v>23</v>
      </c>
      <c r="E161" s="42" t="s">
        <v>89</v>
      </c>
      <c r="F161" s="43">
        <v>35</v>
      </c>
      <c r="G161" s="43">
        <v>2.63</v>
      </c>
      <c r="H161" s="43">
        <v>1.01</v>
      </c>
      <c r="I161" s="43">
        <v>17.43</v>
      </c>
      <c r="J161" s="43">
        <v>91.7</v>
      </c>
      <c r="K161" s="44">
        <v>121</v>
      </c>
      <c r="L161" s="43">
        <v>4.5</v>
      </c>
    </row>
    <row r="162" spans="1:12" ht="15" x14ac:dyDescent="0.25">
      <c r="A162" s="23"/>
      <c r="B162" s="15"/>
      <c r="C162" s="11"/>
      <c r="D162" s="7" t="s">
        <v>24</v>
      </c>
      <c r="E162" s="52" t="s">
        <v>56</v>
      </c>
      <c r="F162" s="127">
        <v>100</v>
      </c>
      <c r="G162" s="125">
        <v>0.8</v>
      </c>
      <c r="H162" s="125">
        <v>0.2</v>
      </c>
      <c r="I162" s="125">
        <v>7.5</v>
      </c>
      <c r="J162" s="125">
        <v>38</v>
      </c>
      <c r="K162" s="43">
        <v>137</v>
      </c>
      <c r="L162" s="43">
        <v>28.5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320</v>
      </c>
      <c r="G165" s="19">
        <f t="shared" ref="G165:J165" si="78">SUM(G158:G164)</f>
        <v>25.779999999999998</v>
      </c>
      <c r="H165" s="19">
        <f t="shared" si="78"/>
        <v>33.69</v>
      </c>
      <c r="I165" s="19">
        <f t="shared" si="78"/>
        <v>44.72</v>
      </c>
      <c r="J165" s="19">
        <f t="shared" si="78"/>
        <v>592.4</v>
      </c>
      <c r="K165" s="25"/>
      <c r="L165" s="19">
        <f t="shared" ref="L165" si="79">SUM(L158:L164)</f>
        <v>94.68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90</v>
      </c>
      <c r="F166" s="43">
        <v>60</v>
      </c>
      <c r="G166" s="43">
        <v>1.2</v>
      </c>
      <c r="H166" s="43">
        <v>5.4</v>
      </c>
      <c r="I166" s="43">
        <v>5.12</v>
      </c>
      <c r="J166" s="43">
        <v>73.2</v>
      </c>
      <c r="K166" s="44">
        <v>135</v>
      </c>
      <c r="L166" s="43">
        <v>6.86</v>
      </c>
    </row>
    <row r="167" spans="1:12" ht="15" x14ac:dyDescent="0.25">
      <c r="A167" s="23"/>
      <c r="B167" s="15"/>
      <c r="C167" s="11"/>
      <c r="D167" s="7" t="s">
        <v>27</v>
      </c>
      <c r="E167" s="42" t="s">
        <v>91</v>
      </c>
      <c r="F167" s="43">
        <v>200</v>
      </c>
      <c r="G167" s="43">
        <v>9.19</v>
      </c>
      <c r="H167" s="43">
        <v>5.64</v>
      </c>
      <c r="I167" s="43">
        <v>13.63</v>
      </c>
      <c r="J167" s="43">
        <v>141.18</v>
      </c>
      <c r="K167" s="44">
        <v>34</v>
      </c>
      <c r="L167" s="43">
        <v>15.29</v>
      </c>
    </row>
    <row r="168" spans="1:12" ht="15" x14ac:dyDescent="0.25">
      <c r="A168" s="23"/>
      <c r="B168" s="15"/>
      <c r="C168" s="11"/>
      <c r="D168" s="7" t="s">
        <v>28</v>
      </c>
      <c r="E168" s="42" t="s">
        <v>92</v>
      </c>
      <c r="F168" s="43">
        <v>90</v>
      </c>
      <c r="G168" s="43">
        <v>20.98</v>
      </c>
      <c r="H168" s="43">
        <v>20.440000000000001</v>
      </c>
      <c r="I168" s="43">
        <v>4.6100000000000003</v>
      </c>
      <c r="J168" s="43">
        <v>289.63</v>
      </c>
      <c r="K168" s="44">
        <v>337</v>
      </c>
      <c r="L168" s="43">
        <v>48.71</v>
      </c>
    </row>
    <row r="169" spans="1:12" ht="15" x14ac:dyDescent="0.25">
      <c r="A169" s="23"/>
      <c r="B169" s="15"/>
      <c r="C169" s="11"/>
      <c r="D169" s="7" t="s">
        <v>29</v>
      </c>
      <c r="E169" s="42" t="s">
        <v>93</v>
      </c>
      <c r="F169" s="43">
        <v>150</v>
      </c>
      <c r="G169" s="43">
        <v>7.26</v>
      </c>
      <c r="H169" s="43">
        <v>4.96</v>
      </c>
      <c r="I169" s="43">
        <v>31.76</v>
      </c>
      <c r="J169" s="43">
        <v>198.84</v>
      </c>
      <c r="K169" s="44">
        <v>54</v>
      </c>
      <c r="L169" s="43">
        <v>7.28</v>
      </c>
    </row>
    <row r="170" spans="1:12" ht="15" x14ac:dyDescent="0.25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43">
        <v>0.37</v>
      </c>
      <c r="H170" s="43">
        <v>0</v>
      </c>
      <c r="I170" s="43">
        <v>14.85</v>
      </c>
      <c r="J170" s="43">
        <v>59.48</v>
      </c>
      <c r="K170" s="44">
        <v>98</v>
      </c>
      <c r="L170" s="43">
        <v>2.74</v>
      </c>
    </row>
    <row r="171" spans="1:12" ht="15" x14ac:dyDescent="0.25">
      <c r="A171" s="23"/>
      <c r="B171" s="15"/>
      <c r="C171" s="11"/>
      <c r="D171" s="7" t="s">
        <v>31</v>
      </c>
      <c r="E171" s="60" t="s">
        <v>49</v>
      </c>
      <c r="F171" s="61">
        <v>20</v>
      </c>
      <c r="G171" s="61">
        <v>1.52</v>
      </c>
      <c r="H171" s="61">
        <v>0.16</v>
      </c>
      <c r="I171" s="61">
        <v>9.84</v>
      </c>
      <c r="J171" s="61">
        <v>47</v>
      </c>
      <c r="K171" s="61">
        <v>119</v>
      </c>
      <c r="L171" s="43">
        <v>1.32</v>
      </c>
    </row>
    <row r="172" spans="1:12" ht="15" x14ac:dyDescent="0.25">
      <c r="A172" s="23"/>
      <c r="B172" s="15"/>
      <c r="C172" s="11"/>
      <c r="D172" s="7" t="s">
        <v>32</v>
      </c>
      <c r="E172" s="60" t="s">
        <v>47</v>
      </c>
      <c r="F172" s="61">
        <v>20</v>
      </c>
      <c r="G172" s="61">
        <v>1.32</v>
      </c>
      <c r="H172" s="61">
        <v>0.24</v>
      </c>
      <c r="I172" s="61">
        <v>8.0399999999999991</v>
      </c>
      <c r="J172" s="61">
        <v>39.6</v>
      </c>
      <c r="K172" s="61">
        <v>120</v>
      </c>
      <c r="L172" s="43">
        <v>1.92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41.839999999999996</v>
      </c>
      <c r="H175" s="19">
        <f t="shared" si="80"/>
        <v>36.839999999999996</v>
      </c>
      <c r="I175" s="19">
        <f t="shared" si="80"/>
        <v>87.85</v>
      </c>
      <c r="J175" s="19">
        <f t="shared" si="80"/>
        <v>848.93000000000006</v>
      </c>
      <c r="K175" s="25"/>
      <c r="L175" s="19">
        <f t="shared" ref="L175" si="81">SUM(L166:L174)</f>
        <v>84.11999999999999</v>
      </c>
    </row>
    <row r="176" spans="1:12" ht="15.75" thickBot="1" x14ac:dyDescent="0.25">
      <c r="A176" s="29">
        <f>A158</f>
        <v>2</v>
      </c>
      <c r="B176" s="30">
        <f>B158</f>
        <v>4</v>
      </c>
      <c r="C176" s="134" t="s">
        <v>4</v>
      </c>
      <c r="D176" s="135"/>
      <c r="E176" s="31"/>
      <c r="F176" s="32">
        <f>F165+F175</f>
        <v>1060</v>
      </c>
      <c r="G176" s="32">
        <f t="shared" ref="G176" si="82">G165+G175</f>
        <v>67.61999999999999</v>
      </c>
      <c r="H176" s="32">
        <f t="shared" ref="H176" si="83">H165+H175</f>
        <v>70.53</v>
      </c>
      <c r="I176" s="32">
        <f t="shared" ref="I176" si="84">I165+I175</f>
        <v>132.57</v>
      </c>
      <c r="J176" s="32">
        <f t="shared" ref="J176:L176" si="85">J165+J175</f>
        <v>1441.33</v>
      </c>
      <c r="K176" s="32"/>
      <c r="L176" s="32">
        <f t="shared" si="85"/>
        <v>178.8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94</v>
      </c>
      <c r="F177" s="40">
        <v>90</v>
      </c>
      <c r="G177" s="40">
        <v>16.559999999999999</v>
      </c>
      <c r="H177" s="40">
        <v>15.75</v>
      </c>
      <c r="I177" s="40">
        <v>2.84</v>
      </c>
      <c r="J177" s="40">
        <v>219.6</v>
      </c>
      <c r="K177" s="41">
        <v>89</v>
      </c>
      <c r="L177" s="40">
        <v>36.15</v>
      </c>
    </row>
    <row r="178" spans="1:12" ht="15" x14ac:dyDescent="0.25">
      <c r="A178" s="23"/>
      <c r="B178" s="15"/>
      <c r="C178" s="11"/>
      <c r="D178" s="6"/>
      <c r="E178" s="42" t="s">
        <v>95</v>
      </c>
      <c r="F178" s="43">
        <v>150</v>
      </c>
      <c r="G178" s="43">
        <v>3.34</v>
      </c>
      <c r="H178" s="43">
        <v>4.91</v>
      </c>
      <c r="I178" s="43">
        <v>33.93</v>
      </c>
      <c r="J178" s="43">
        <v>191.49</v>
      </c>
      <c r="K178" s="44">
        <v>53</v>
      </c>
      <c r="L178" s="43">
        <v>12.42</v>
      </c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25.5" x14ac:dyDescent="0.25">
      <c r="A180" s="23"/>
      <c r="B180" s="15"/>
      <c r="C180" s="11"/>
      <c r="D180" s="7" t="s">
        <v>23</v>
      </c>
      <c r="E180" s="42" t="s">
        <v>96</v>
      </c>
      <c r="F180" s="43" t="s">
        <v>97</v>
      </c>
      <c r="G180" s="43" t="s">
        <v>98</v>
      </c>
      <c r="H180" s="43" t="s">
        <v>99</v>
      </c>
      <c r="I180" s="43" t="s">
        <v>100</v>
      </c>
      <c r="J180" s="43" t="s">
        <v>101</v>
      </c>
      <c r="K180" s="44" t="s">
        <v>102</v>
      </c>
      <c r="L180" s="43">
        <v>3.57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55</v>
      </c>
      <c r="F182" s="43">
        <v>200</v>
      </c>
      <c r="G182" s="43">
        <v>1</v>
      </c>
      <c r="H182" s="43">
        <v>0.2</v>
      </c>
      <c r="I182" s="43">
        <v>20.2</v>
      </c>
      <c r="J182" s="43">
        <v>92</v>
      </c>
      <c r="K182" s="44">
        <v>107</v>
      </c>
      <c r="L182" s="43">
        <v>21.8</v>
      </c>
    </row>
    <row r="183" spans="1:12" ht="15" x14ac:dyDescent="0.25">
      <c r="A183" s="23"/>
      <c r="B183" s="15"/>
      <c r="C183" s="11"/>
      <c r="D183" s="6"/>
      <c r="E183" s="60" t="s">
        <v>103</v>
      </c>
      <c r="F183" s="61">
        <v>20</v>
      </c>
      <c r="G183" s="61">
        <v>1.1200000000000001</v>
      </c>
      <c r="H183" s="61">
        <v>4.2699999999999996</v>
      </c>
      <c r="I183" s="61">
        <v>6.02</v>
      </c>
      <c r="J183" s="61">
        <v>68.62</v>
      </c>
      <c r="K183" s="61">
        <v>13</v>
      </c>
      <c r="L183" s="43">
        <v>3.97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460</v>
      </c>
      <c r="G184" s="19">
        <f t="shared" ref="G184:J184" si="86">SUM(G177:G183)</f>
        <v>22.02</v>
      </c>
      <c r="H184" s="19">
        <f t="shared" si="86"/>
        <v>25.13</v>
      </c>
      <c r="I184" s="19">
        <f t="shared" si="86"/>
        <v>62.989999999999995</v>
      </c>
      <c r="J184" s="19">
        <f t="shared" si="86"/>
        <v>571.71</v>
      </c>
      <c r="K184" s="25"/>
      <c r="L184" s="19">
        <f t="shared" ref="L184" si="87">SUM(L177:L183)</f>
        <v>77.91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123" t="s">
        <v>70</v>
      </c>
      <c r="F185" s="124">
        <v>150</v>
      </c>
      <c r="G185" s="125">
        <v>0.6</v>
      </c>
      <c r="H185" s="125">
        <v>0.6</v>
      </c>
      <c r="I185" s="125">
        <v>14.7</v>
      </c>
      <c r="J185" s="126">
        <v>70.5</v>
      </c>
      <c r="K185" s="43">
        <v>24</v>
      </c>
      <c r="L185" s="43">
        <v>18</v>
      </c>
    </row>
    <row r="186" spans="1:12" ht="15" x14ac:dyDescent="0.25">
      <c r="A186" s="23"/>
      <c r="B186" s="15"/>
      <c r="C186" s="11"/>
      <c r="D186" s="7" t="s">
        <v>27</v>
      </c>
      <c r="E186" s="42" t="s">
        <v>104</v>
      </c>
      <c r="F186" s="43">
        <v>200</v>
      </c>
      <c r="G186" s="43">
        <v>5.75</v>
      </c>
      <c r="H186" s="43">
        <v>8.7899999999999991</v>
      </c>
      <c r="I186" s="43">
        <v>8.75</v>
      </c>
      <c r="J186" s="43">
        <v>138.04</v>
      </c>
      <c r="K186" s="44">
        <v>31</v>
      </c>
      <c r="L186" s="43">
        <v>21.92</v>
      </c>
    </row>
    <row r="187" spans="1:12" ht="15" x14ac:dyDescent="0.25">
      <c r="A187" s="23"/>
      <c r="B187" s="15"/>
      <c r="C187" s="11"/>
      <c r="D187" s="7" t="s">
        <v>28</v>
      </c>
      <c r="E187" s="42" t="s">
        <v>105</v>
      </c>
      <c r="F187" s="43">
        <v>90</v>
      </c>
      <c r="G187" s="43">
        <v>11.49</v>
      </c>
      <c r="H187" s="43">
        <v>6.78</v>
      </c>
      <c r="I187" s="43">
        <v>5.93</v>
      </c>
      <c r="J187" s="43">
        <v>130.91999999999999</v>
      </c>
      <c r="K187" s="44">
        <v>277</v>
      </c>
      <c r="L187" s="43">
        <v>31.05</v>
      </c>
    </row>
    <row r="188" spans="1:12" ht="15" x14ac:dyDescent="0.25">
      <c r="A188" s="23"/>
      <c r="B188" s="15"/>
      <c r="C188" s="11"/>
      <c r="D188" s="7" t="s">
        <v>29</v>
      </c>
      <c r="E188" s="42" t="s">
        <v>106</v>
      </c>
      <c r="F188" s="43">
        <v>150</v>
      </c>
      <c r="G188" s="43">
        <v>3.28</v>
      </c>
      <c r="H188" s="43">
        <v>7.81</v>
      </c>
      <c r="I188" s="43">
        <v>21.57</v>
      </c>
      <c r="J188" s="43">
        <v>170.22</v>
      </c>
      <c r="K188" s="44">
        <v>50</v>
      </c>
      <c r="L188" s="43">
        <v>18.12</v>
      </c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49</v>
      </c>
      <c r="F190" s="43">
        <v>60</v>
      </c>
      <c r="G190" s="43">
        <v>4.5599999999999996</v>
      </c>
      <c r="H190" s="43">
        <v>0.48</v>
      </c>
      <c r="I190" s="43">
        <v>29.52</v>
      </c>
      <c r="J190" s="43">
        <v>141</v>
      </c>
      <c r="K190" s="44">
        <v>119</v>
      </c>
      <c r="L190" s="43">
        <v>3.96</v>
      </c>
    </row>
    <row r="191" spans="1:12" ht="15" x14ac:dyDescent="0.25">
      <c r="A191" s="23"/>
      <c r="B191" s="15"/>
      <c r="C191" s="11"/>
      <c r="D191" s="7" t="s">
        <v>32</v>
      </c>
      <c r="E191" s="42" t="s">
        <v>107</v>
      </c>
      <c r="F191" s="43">
        <v>50</v>
      </c>
      <c r="G191" s="43">
        <v>3.3</v>
      </c>
      <c r="H191" s="43">
        <v>0.6</v>
      </c>
      <c r="I191" s="43">
        <v>20.100000000000001</v>
      </c>
      <c r="J191" s="43">
        <v>99</v>
      </c>
      <c r="K191" s="44">
        <v>120</v>
      </c>
      <c r="L191" s="43">
        <v>4.8</v>
      </c>
    </row>
    <row r="192" spans="1:12" ht="15" x14ac:dyDescent="0.25">
      <c r="A192" s="23"/>
      <c r="B192" s="15"/>
      <c r="C192" s="11"/>
      <c r="D192" s="6"/>
      <c r="E192" s="42" t="s">
        <v>66</v>
      </c>
      <c r="F192" s="43">
        <v>200</v>
      </c>
      <c r="G192" s="43">
        <v>0</v>
      </c>
      <c r="H192" s="43">
        <v>0</v>
      </c>
      <c r="I192" s="43">
        <v>7.27</v>
      </c>
      <c r="J192" s="43">
        <v>28.73</v>
      </c>
      <c r="K192" s="44">
        <v>114</v>
      </c>
      <c r="L192" s="43">
        <v>1.03</v>
      </c>
    </row>
    <row r="193" spans="1:12" ht="15" x14ac:dyDescent="0.25">
      <c r="A193" s="23"/>
      <c r="B193" s="15"/>
      <c r="C193" s="11"/>
      <c r="D193" s="6"/>
      <c r="E193" s="123"/>
      <c r="F193" s="124"/>
      <c r="G193" s="125"/>
      <c r="H193" s="125"/>
      <c r="I193" s="125"/>
      <c r="J193" s="126"/>
      <c r="K193" s="43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900</v>
      </c>
      <c r="G194" s="19">
        <f t="shared" ref="G194:J194" si="88">SUM(G185:G193)</f>
        <v>28.98</v>
      </c>
      <c r="H194" s="19">
        <f t="shared" si="88"/>
        <v>25.06</v>
      </c>
      <c r="I194" s="19">
        <f t="shared" si="88"/>
        <v>107.83999999999999</v>
      </c>
      <c r="J194" s="19">
        <f t="shared" si="88"/>
        <v>778.41</v>
      </c>
      <c r="K194" s="25"/>
      <c r="L194" s="19">
        <f t="shared" ref="L194" si="89">SUM(L185:L193)</f>
        <v>98.88</v>
      </c>
    </row>
    <row r="195" spans="1:12" ht="15.75" thickBot="1" x14ac:dyDescent="0.25">
      <c r="A195" s="29">
        <f>A177</f>
        <v>2</v>
      </c>
      <c r="B195" s="30">
        <f>B177</f>
        <v>5</v>
      </c>
      <c r="C195" s="134" t="s">
        <v>4</v>
      </c>
      <c r="D195" s="135"/>
      <c r="E195" s="31"/>
      <c r="F195" s="32">
        <f>F184+F194</f>
        <v>1360</v>
      </c>
      <c r="G195" s="32">
        <f t="shared" ref="G195" si="90">G184+G194</f>
        <v>51</v>
      </c>
      <c r="H195" s="32">
        <f t="shared" ref="H195" si="91">H184+H194</f>
        <v>50.19</v>
      </c>
      <c r="I195" s="32">
        <f t="shared" ref="I195" si="92">I184+I194</f>
        <v>170.82999999999998</v>
      </c>
      <c r="J195" s="32">
        <f t="shared" ref="J195:L195" si="93">J184+J194</f>
        <v>1350.12</v>
      </c>
      <c r="K195" s="32"/>
      <c r="L195" s="32">
        <f t="shared" si="93"/>
        <v>176.79</v>
      </c>
    </row>
    <row r="196" spans="1:12" ht="13.5" thickBot="1" x14ac:dyDescent="0.25">
      <c r="A196" s="27"/>
      <c r="B196" s="28"/>
      <c r="C196" s="136" t="s">
        <v>5</v>
      </c>
      <c r="D196" s="136"/>
      <c r="E196" s="136"/>
      <c r="F196" s="34">
        <f>(F24+F43+F62+F81+F100+F119+F138+F157+F176+F195)/(IF(F24=0,0,1)+IF(F43=0,0,1)+IF(F62=0,0,1)+IF(F81=0,0,1)+IF(F100=0,0,1)+IF(F119=0,0,1)+IF(F138=0,0,1)+IF(F157=0,0,1)+IF(F176=0,0,1)+IF(F195=0,0,1))</f>
        <v>1333.1428571428571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56.337142857142858</v>
      </c>
      <c r="H196" s="34">
        <f t="shared" si="94"/>
        <v>44.308571428571433</v>
      </c>
      <c r="I196" s="34">
        <f t="shared" si="94"/>
        <v>171.76571428571427</v>
      </c>
      <c r="J196" s="34">
        <f t="shared" si="94"/>
        <v>1317.3885714285716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179.74714285714285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dcterms:created xsi:type="dcterms:W3CDTF">2022-05-16T14:23:56Z</dcterms:created>
  <dcterms:modified xsi:type="dcterms:W3CDTF">2025-01-12T11:15:44Z</dcterms:modified>
</cp:coreProperties>
</file>