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76" i="1" s="1"/>
  <c r="L165" i="1"/>
  <c r="L156" i="1"/>
  <c r="L146" i="1"/>
  <c r="L137" i="1"/>
  <c r="L127" i="1"/>
  <c r="L118" i="1"/>
  <c r="L108" i="1"/>
  <c r="L100" i="1"/>
  <c r="L99" i="1"/>
  <c r="L89" i="1"/>
  <c r="L80" i="1"/>
  <c r="L70" i="1"/>
  <c r="L81" i="1" s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157" i="1"/>
  <c r="J119" i="1"/>
  <c r="I43" i="1"/>
  <c r="H62" i="1"/>
  <c r="G176" i="1"/>
  <c r="J176" i="1"/>
  <c r="I176" i="1"/>
  <c r="H176" i="1"/>
  <c r="I157" i="1"/>
  <c r="G157" i="1"/>
  <c r="J157" i="1"/>
  <c r="H157" i="1"/>
  <c r="H138" i="1"/>
  <c r="L138" i="1"/>
  <c r="J138" i="1"/>
  <c r="I138" i="1"/>
  <c r="G138" i="1"/>
  <c r="G119" i="1"/>
  <c r="L119" i="1"/>
  <c r="H119" i="1"/>
  <c r="I119" i="1"/>
  <c r="I100" i="1"/>
  <c r="J100" i="1"/>
  <c r="H100" i="1"/>
  <c r="G100" i="1"/>
  <c r="F100" i="1"/>
  <c r="F81" i="1"/>
  <c r="J81" i="1"/>
  <c r="I81" i="1"/>
  <c r="H81" i="1"/>
  <c r="G81" i="1"/>
  <c r="L62" i="1"/>
  <c r="J62" i="1"/>
  <c r="I62" i="1"/>
  <c r="F62" i="1"/>
  <c r="G62" i="1"/>
  <c r="G43" i="1"/>
  <c r="L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F196" i="1"/>
  <c r="G196" i="1"/>
  <c r="J196" i="1"/>
  <c r="H196" i="1"/>
</calcChain>
</file>

<file path=xl/sharedStrings.xml><?xml version="1.0" encoding="utf-8"?>
<sst xmlns="http://schemas.openxmlformats.org/spreadsheetml/2006/main" count="298" uniqueCount="112">
  <si>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</si>
  <si>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</si>
  <si>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</si>
  <si>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</si>
  <si>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</si>
  <si>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</si>
  <si>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</si>
  <si>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</si>
  <si>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</si>
  <si>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</si>
  <si>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</si>
  <si>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</si>
  <si>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</si>
  <si>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</si>
  <si>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</si>
  <si>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</si>
  <si>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</si>
  <si>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</si>
  <si>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</si>
  <si>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</si>
  <si>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</si>
  <si>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</si>
  <si>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</si>
  <si>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</si>
  <si>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</si>
  <si>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</si>
  <si>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</si>
  <si>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</si>
  <si>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</si>
  <si>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</si>
  <si>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</si>
  <si>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</si>
  <si>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</si>
  <si>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</si>
  <si>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</si>
  <si>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</si>
  <si>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</si>
  <si>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</si>
  <si>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</si>
  <si>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МБНОУ"Гимназия № 18"</t>
  </si>
  <si>
    <t>МБНОУ"Гимназия №18"</t>
  </si>
  <si>
    <t>Директор</t>
  </si>
  <si>
    <t xml:space="preserve">Каша манная молочная с ягодным соусом и маслом </t>
  </si>
  <si>
    <t>Сыр порциями</t>
  </si>
  <si>
    <t>Чай с сахаром</t>
  </si>
  <si>
    <t xml:space="preserve">Батон пшеничный </t>
  </si>
  <si>
    <t>Фрукты в ассортименте (яблоко)</t>
  </si>
  <si>
    <t>Суп картофельный с фасолью</t>
  </si>
  <si>
    <t>Плов с курицей</t>
  </si>
  <si>
    <t>Компот из сухофруктов</t>
  </si>
  <si>
    <t xml:space="preserve">Хлеб пшеничный </t>
  </si>
  <si>
    <t xml:space="preserve">Хлеб  ржаной </t>
  </si>
  <si>
    <t>Горячий шоколад</t>
  </si>
  <si>
    <t xml:space="preserve">Икра свекольная </t>
  </si>
  <si>
    <t>Щи с мясом и сметаной</t>
  </si>
  <si>
    <t>Рыба запеченная помидорами и сыром</t>
  </si>
  <si>
    <t xml:space="preserve">Картофельное пюре с маслом </t>
  </si>
  <si>
    <t>Сок фруктовый (ананасовый)</t>
  </si>
  <si>
    <t xml:space="preserve">Хлеб ржаной </t>
  </si>
  <si>
    <t>Икра овощная (кабачковая)</t>
  </si>
  <si>
    <t>Напиток плодово-ягодный витаминизированный</t>
  </si>
  <si>
    <t>Курица запеченная с соусом и зеленью</t>
  </si>
  <si>
    <t>Спагетти отварные с маслом</t>
  </si>
  <si>
    <t>Компот из смеси фруктов и ягод</t>
  </si>
  <si>
    <t>Фрукты в ассортименте(мандарин)</t>
  </si>
  <si>
    <t>Филе птицы в кисло-сладком соусе</t>
  </si>
  <si>
    <t xml:space="preserve">Макароны отварные с маслом </t>
  </si>
  <si>
    <t>Суп картофельный с макаронными изделиями</t>
  </si>
  <si>
    <t>Биточек мясной под сырной шапкой</t>
  </si>
  <si>
    <t>Рис отарной с маслом</t>
  </si>
  <si>
    <t>Отвар из шиповника</t>
  </si>
  <si>
    <t>Омлет с сыром</t>
  </si>
  <si>
    <t>Горячий бутербродна батоне(помидор,сыр)</t>
  </si>
  <si>
    <t>Чай с облепихой</t>
  </si>
  <si>
    <t>Маринад из моркови</t>
  </si>
  <si>
    <t>Суп гороховый с мясом</t>
  </si>
  <si>
    <t>Филе птицы ароматное</t>
  </si>
  <si>
    <t xml:space="preserve">Картофель запеченный </t>
  </si>
  <si>
    <t>Каша овсянная молочная с маслом</t>
  </si>
  <si>
    <t>Оладьи с джемом</t>
  </si>
  <si>
    <t>Батон пшеничный</t>
  </si>
  <si>
    <t>Молочный десерт</t>
  </si>
  <si>
    <t>Суп овощной с мясом и сметаной</t>
  </si>
  <si>
    <t>Филе птицы тушеное с овощами</t>
  </si>
  <si>
    <t>Каша перловая рассыпчатая с маслом</t>
  </si>
  <si>
    <t>Котлета мясная (говядина,свинина,курица)</t>
  </si>
  <si>
    <t>Рис отварной с маслом</t>
  </si>
  <si>
    <t>Кисель витаминизированный плодово-ягодный</t>
  </si>
  <si>
    <t>Суп томатный с курицей,фасолью и овощами</t>
  </si>
  <si>
    <t>Пельмени отварные с маслом</t>
  </si>
  <si>
    <t>249/2</t>
  </si>
  <si>
    <t>Запеканка из творога с ягодным соусом</t>
  </si>
  <si>
    <t>Сыр сливочный в индивидуальной упаковке</t>
  </si>
  <si>
    <t>этик</t>
  </si>
  <si>
    <t>Чай с сахаром и лимоном</t>
  </si>
  <si>
    <t>Борщ с мясом и сметаной</t>
  </si>
  <si>
    <t>Фрикадельки куриные с красным соусом</t>
  </si>
  <si>
    <t>Картофельное пюре с маслом</t>
  </si>
  <si>
    <t>Сок фруктовый (персиковый)</t>
  </si>
  <si>
    <t>Запеканка из рыбы</t>
  </si>
  <si>
    <t>Картофель запеченный</t>
  </si>
  <si>
    <t>Компот из кураги</t>
  </si>
  <si>
    <t>Хлеб пшеничный</t>
  </si>
  <si>
    <t>Хлеб ржаной</t>
  </si>
  <si>
    <t>Икра свекольная</t>
  </si>
  <si>
    <t>Суп овощной с цветной капустой</t>
  </si>
  <si>
    <t>349/1</t>
  </si>
  <si>
    <t>Мясо тушеное</t>
  </si>
  <si>
    <t>Макароны отварные с маслом</t>
  </si>
  <si>
    <t>Запеканка из творога Зебра со сгущенным молоком</t>
  </si>
  <si>
    <t>Напиток  плодово-ягодный витаминизированный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</si>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</sst>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B180" sqref="B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225</v>
      </c>
      <c r="G6" s="40">
        <v>5.55</v>
      </c>
      <c r="H6" s="40">
        <v>7.36</v>
      </c>
      <c r="I6" s="40">
        <v>29.68</v>
      </c>
      <c r="J6" s="40">
        <v>208.58</v>
      </c>
      <c r="K6" s="41">
        <v>347</v>
      </c>
      <c r="L6" s="40">
        <v>22.93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>
        <v>1</v>
      </c>
      <c r="L7" s="43">
        <v>7.11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1.03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3.38</v>
      </c>
      <c r="H9" s="43">
        <v>1.31</v>
      </c>
      <c r="I9" s="43">
        <v>22.41</v>
      </c>
      <c r="J9" s="43">
        <v>117.9</v>
      </c>
      <c r="K9" s="44">
        <v>121</v>
      </c>
      <c r="L9" s="43">
        <v>6.75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24</v>
      </c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13.01</v>
      </c>
      <c r="H13" s="19">
        <f t="shared" si="0"/>
        <v>13.7</v>
      </c>
      <c r="I13" s="19">
        <f t="shared" si="0"/>
        <v>74.06</v>
      </c>
      <c r="J13" s="19">
        <f t="shared" si="0"/>
        <v>480.31000000000006</v>
      </c>
      <c r="K13" s="25"/>
      <c r="L13" s="19">
        <f t="shared" ref="L13" si="1">SUM(L6:L12)</f>
        <v>61.82</v>
      </c>
    </row>
    <row r="14" spans="1:12" ht="15" x14ac:dyDescent="0.25">
      <c r="A14" s="26">
        <f>A6</f>
        <v>3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6.66</v>
      </c>
      <c r="H15" s="43">
        <v>5.51</v>
      </c>
      <c r="I15" s="43">
        <v>8.75</v>
      </c>
      <c r="J15" s="43">
        <v>111.57</v>
      </c>
      <c r="K15" s="44">
        <v>41</v>
      </c>
      <c r="L15" s="43">
        <v>15.65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250</v>
      </c>
      <c r="G16" s="43">
        <v>26.38</v>
      </c>
      <c r="H16" s="43">
        <v>24.6</v>
      </c>
      <c r="I16" s="43">
        <v>39.97</v>
      </c>
      <c r="J16" s="43">
        <v>485.84</v>
      </c>
      <c r="K16" s="44">
        <v>79</v>
      </c>
      <c r="L16" s="43">
        <v>63.27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2.74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1.2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1.6</v>
      </c>
    </row>
    <row r="21" spans="1:12" ht="15" x14ac:dyDescent="0.25">
      <c r="A21" s="23"/>
      <c r="B21" s="15"/>
      <c r="C21" s="11"/>
      <c r="D21" s="6"/>
      <c r="E21" s="42" t="s">
        <v>46</v>
      </c>
      <c r="F21" s="43">
        <v>150</v>
      </c>
      <c r="G21" s="43">
        <v>0.6</v>
      </c>
      <c r="H21" s="43">
        <v>0.6</v>
      </c>
      <c r="I21" s="43">
        <v>14.7</v>
      </c>
      <c r="J21" s="43">
        <v>70.5</v>
      </c>
      <c r="K21" s="44">
        <v>24</v>
      </c>
      <c r="L21" s="43">
        <v>24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36.85</v>
      </c>
      <c r="H23" s="19">
        <f t="shared" si="2"/>
        <v>31.11</v>
      </c>
      <c r="I23" s="19">
        <f t="shared" si="2"/>
        <v>96.149999999999991</v>
      </c>
      <c r="J23" s="19">
        <f t="shared" si="2"/>
        <v>813.99</v>
      </c>
      <c r="K23" s="25"/>
      <c r="L23" s="19">
        <f t="shared" ref="L23" si="3">SUM(L14:L22)</f>
        <v>108.46</v>
      </c>
    </row>
    <row r="24" spans="1:12" ht="15.75" thickBot="1" x14ac:dyDescent="0.25">
      <c r="A24" s="29">
        <f>A6</f>
        <v>3</v>
      </c>
      <c r="B24" s="30">
        <f>B6</f>
        <v>1</v>
      </c>
      <c r="C24" s="54" t="s">
        <v>4</v>
      </c>
      <c r="D24" s="55"/>
      <c r="E24" s="31"/>
      <c r="F24" s="32">
        <f>F13+F23</f>
        <v>1475</v>
      </c>
      <c r="G24" s="32">
        <f t="shared" ref="G24:J24" si="4">G13+G23</f>
        <v>49.86</v>
      </c>
      <c r="H24" s="32">
        <f t="shared" si="4"/>
        <v>44.81</v>
      </c>
      <c r="I24" s="32">
        <f t="shared" si="4"/>
        <v>170.20999999999998</v>
      </c>
      <c r="J24" s="32">
        <f t="shared" si="4"/>
        <v>1294.3000000000002</v>
      </c>
      <c r="K24" s="32"/>
      <c r="L24" s="32">
        <f t="shared" ref="L24" si="5">L13+L23</f>
        <v>170.28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42" t="s">
        <v>107</v>
      </c>
      <c r="F25" s="43">
        <v>90</v>
      </c>
      <c r="G25" s="43">
        <v>16.41</v>
      </c>
      <c r="H25" s="43">
        <v>15.33</v>
      </c>
      <c r="I25" s="43">
        <v>1.91</v>
      </c>
      <c r="J25" s="43">
        <v>211.4</v>
      </c>
      <c r="K25" s="44">
        <v>88</v>
      </c>
      <c r="L25" s="43">
        <v>32.75</v>
      </c>
    </row>
    <row r="26" spans="1:12" ht="15" x14ac:dyDescent="0.25">
      <c r="A26" s="14"/>
      <c r="B26" s="15"/>
      <c r="C26" s="11"/>
      <c r="D26" s="6"/>
      <c r="E26" s="42" t="s">
        <v>100</v>
      </c>
      <c r="F26" s="43">
        <v>150</v>
      </c>
      <c r="G26" s="43">
        <v>3.31</v>
      </c>
      <c r="H26" s="43">
        <v>5.56</v>
      </c>
      <c r="I26" s="43">
        <v>25.99</v>
      </c>
      <c r="J26" s="43">
        <v>167.07</v>
      </c>
      <c r="K26" s="44">
        <v>52</v>
      </c>
      <c r="L26" s="43">
        <v>6.91</v>
      </c>
    </row>
    <row r="27" spans="1:12" ht="15" x14ac:dyDescent="0.25">
      <c r="A27" s="14"/>
      <c r="B27" s="15"/>
      <c r="C27" s="11"/>
      <c r="D27" s="7" t="s">
        <v>22</v>
      </c>
      <c r="E27" s="42" t="s">
        <v>110</v>
      </c>
      <c r="F27" s="43">
        <v>200</v>
      </c>
      <c r="G27" s="43">
        <v>0</v>
      </c>
      <c r="H27" s="43">
        <v>0</v>
      </c>
      <c r="I27" s="43">
        <v>14.4</v>
      </c>
      <c r="J27" s="43">
        <v>58.4</v>
      </c>
      <c r="K27" s="44">
        <v>104</v>
      </c>
      <c r="L27" s="43">
        <v>7.33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20</v>
      </c>
      <c r="G28" s="43">
        <v>1.52</v>
      </c>
      <c r="H28" s="43">
        <v>0.16</v>
      </c>
      <c r="I28" s="43">
        <v>9.84</v>
      </c>
      <c r="J28" s="43">
        <v>47</v>
      </c>
      <c r="K28" s="44">
        <v>119</v>
      </c>
      <c r="L28" s="43">
        <v>1.2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59</v>
      </c>
      <c r="F30" s="43">
        <v>60</v>
      </c>
      <c r="G30" s="43">
        <v>1.2</v>
      </c>
      <c r="H30" s="43">
        <v>5.4</v>
      </c>
      <c r="I30" s="43">
        <v>5.12</v>
      </c>
      <c r="J30" s="43">
        <v>73.2</v>
      </c>
      <c r="K30" s="44">
        <v>135</v>
      </c>
      <c r="L30" s="43">
        <v>6.86</v>
      </c>
    </row>
    <row r="31" spans="1:12" ht="15" x14ac:dyDescent="0.25">
      <c r="A31" s="14"/>
      <c r="B31" s="15"/>
      <c r="C31" s="11"/>
      <c r="D31" s="6"/>
      <c r="E31" s="42" t="s">
        <v>58</v>
      </c>
      <c r="F31" s="43">
        <v>20</v>
      </c>
      <c r="G31" s="43">
        <v>1.32</v>
      </c>
      <c r="H31" s="43">
        <v>0.24</v>
      </c>
      <c r="I31" s="43">
        <v>8.0399999999999991</v>
      </c>
      <c r="J31" s="43">
        <v>39.6</v>
      </c>
      <c r="K31" s="44">
        <v>120</v>
      </c>
      <c r="L31" s="43">
        <v>1.6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23.759999999999998</v>
      </c>
      <c r="H32" s="19">
        <f t="shared" ref="H32" si="7">SUM(H25:H31)</f>
        <v>26.69</v>
      </c>
      <c r="I32" s="19">
        <f t="shared" ref="I32" si="8">SUM(I25:I31)</f>
        <v>65.3</v>
      </c>
      <c r="J32" s="19">
        <f t="shared" ref="J32:L32" si="9">SUM(J25:J31)</f>
        <v>596.67000000000007</v>
      </c>
      <c r="K32" s="25"/>
      <c r="L32" s="19">
        <f t="shared" si="9"/>
        <v>56.65</v>
      </c>
    </row>
    <row r="33" spans="1:12" ht="15" x14ac:dyDescent="0.25">
      <c r="A33" s="13">
        <f>A25</f>
        <v>3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>
        <v>100</v>
      </c>
      <c r="G33" s="43">
        <v>0.8</v>
      </c>
      <c r="H33" s="43">
        <v>0.2</v>
      </c>
      <c r="I33" s="43">
        <v>7.5</v>
      </c>
      <c r="J33" s="43">
        <v>38</v>
      </c>
      <c r="K33" s="44">
        <v>137</v>
      </c>
      <c r="L33" s="43">
        <v>34</v>
      </c>
    </row>
    <row r="34" spans="1:12" ht="15" x14ac:dyDescent="0.25">
      <c r="A34" s="14"/>
      <c r="B34" s="15"/>
      <c r="C34" s="11"/>
      <c r="D34" s="7" t="s">
        <v>27</v>
      </c>
      <c r="E34" s="42" t="s">
        <v>95</v>
      </c>
      <c r="F34" s="43">
        <v>200</v>
      </c>
      <c r="G34" s="43">
        <v>5.75</v>
      </c>
      <c r="H34" s="43">
        <v>8.7899999999999991</v>
      </c>
      <c r="I34" s="43">
        <v>8.75</v>
      </c>
      <c r="J34" s="43">
        <v>138.04</v>
      </c>
      <c r="K34" s="44">
        <v>31</v>
      </c>
      <c r="L34" s="43">
        <v>21.23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24.03</v>
      </c>
      <c r="H35" s="43">
        <v>19.829999999999998</v>
      </c>
      <c r="I35" s="43">
        <v>1.61</v>
      </c>
      <c r="J35" s="43">
        <v>279.17</v>
      </c>
      <c r="K35" s="44">
        <v>270</v>
      </c>
      <c r="L35" s="43">
        <v>39.11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6.76</v>
      </c>
      <c r="H36" s="43">
        <v>3.93</v>
      </c>
      <c r="I36" s="43">
        <v>41.29</v>
      </c>
      <c r="J36" s="43">
        <v>227.48</v>
      </c>
      <c r="K36" s="44">
        <v>65</v>
      </c>
      <c r="L36" s="43">
        <v>8.1199999999999992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0.25</v>
      </c>
      <c r="H37" s="43">
        <v>0</v>
      </c>
      <c r="I37" s="43">
        <v>12.73</v>
      </c>
      <c r="J37" s="43">
        <v>51.3</v>
      </c>
      <c r="K37" s="44">
        <v>216</v>
      </c>
      <c r="L37" s="43">
        <v>9.81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119</v>
      </c>
      <c r="L38" s="43">
        <v>1.2</v>
      </c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>
        <v>120</v>
      </c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40.430000000000007</v>
      </c>
      <c r="H42" s="19">
        <f t="shared" ref="H42" si="11">SUM(H33:H41)</f>
        <v>33.15</v>
      </c>
      <c r="I42" s="19">
        <f t="shared" ref="I42" si="12">SUM(I33:I41)</f>
        <v>89.759999999999991</v>
      </c>
      <c r="J42" s="19">
        <f t="shared" ref="J42:L42" si="13">SUM(J33:J41)</f>
        <v>820.59</v>
      </c>
      <c r="K42" s="25"/>
      <c r="L42" s="19">
        <f t="shared" si="13"/>
        <v>115.07000000000001</v>
      </c>
    </row>
    <row r="43" spans="1:12" ht="15.75" customHeight="1" thickBot="1" x14ac:dyDescent="0.25">
      <c r="A43" s="33">
        <f>A25</f>
        <v>3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64.19</v>
      </c>
      <c r="H43" s="32">
        <f t="shared" ref="H43" si="15">H32+H42</f>
        <v>59.84</v>
      </c>
      <c r="I43" s="32">
        <f t="shared" ref="I43" si="16">I32+I42</f>
        <v>155.06</v>
      </c>
      <c r="J43" s="32">
        <f t="shared" ref="J43:L43" si="17">J32+J42</f>
        <v>1417.2600000000002</v>
      </c>
      <c r="K43" s="32"/>
      <c r="L43" s="32">
        <f t="shared" si="17"/>
        <v>171.72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109</v>
      </c>
      <c r="F44" s="40">
        <v>150</v>
      </c>
      <c r="G44" s="40">
        <v>20.68</v>
      </c>
      <c r="H44" s="40">
        <v>9.08</v>
      </c>
      <c r="I44" s="40">
        <v>30.54</v>
      </c>
      <c r="J44" s="40">
        <v>287.69</v>
      </c>
      <c r="K44" s="41">
        <v>198</v>
      </c>
      <c r="L44" s="40">
        <v>37.39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3.28</v>
      </c>
      <c r="H46" s="43">
        <v>2.56</v>
      </c>
      <c r="I46" s="43">
        <v>11.81</v>
      </c>
      <c r="J46" s="43">
        <v>83.43</v>
      </c>
      <c r="K46" s="44">
        <v>116</v>
      </c>
      <c r="L46" s="43">
        <v>9.69</v>
      </c>
    </row>
    <row r="47" spans="1:12" ht="15" x14ac:dyDescent="0.25">
      <c r="A47" s="23"/>
      <c r="B47" s="15"/>
      <c r="C47" s="11"/>
      <c r="D47" s="7" t="s">
        <v>23</v>
      </c>
      <c r="E47" s="42" t="s">
        <v>80</v>
      </c>
      <c r="F47" s="43">
        <v>20</v>
      </c>
      <c r="G47" s="43">
        <v>1.5</v>
      </c>
      <c r="H47" s="43">
        <v>0.57999999999999996</v>
      </c>
      <c r="I47" s="43">
        <v>9.9600000000000009</v>
      </c>
      <c r="J47" s="43">
        <v>52.4</v>
      </c>
      <c r="K47" s="44">
        <v>121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111</v>
      </c>
      <c r="F48" s="43">
        <v>150</v>
      </c>
      <c r="G48" s="43">
        <v>0.6</v>
      </c>
      <c r="H48" s="43">
        <v>0.45</v>
      </c>
      <c r="I48" s="43">
        <v>15.45</v>
      </c>
      <c r="J48" s="43">
        <v>70.5</v>
      </c>
      <c r="K48" s="44">
        <v>25</v>
      </c>
      <c r="L48" s="43">
        <v>42.5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26.060000000000002</v>
      </c>
      <c r="H51" s="19">
        <f t="shared" ref="H51" si="19">SUM(H44:H50)</f>
        <v>12.67</v>
      </c>
      <c r="I51" s="19">
        <f t="shared" ref="I51" si="20">SUM(I44:I50)</f>
        <v>67.760000000000005</v>
      </c>
      <c r="J51" s="19">
        <f t="shared" ref="J51:L51" si="21">SUM(J44:J50)</f>
        <v>494.02</v>
      </c>
      <c r="K51" s="25"/>
      <c r="L51" s="19">
        <f t="shared" si="21"/>
        <v>92.58</v>
      </c>
    </row>
    <row r="52" spans="1:12" ht="15" x14ac:dyDescent="0.25">
      <c r="A52" s="26">
        <f>A44</f>
        <v>3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1.26</v>
      </c>
      <c r="H52" s="43">
        <v>4.26</v>
      </c>
      <c r="I52" s="43">
        <v>7.26</v>
      </c>
      <c r="J52" s="43">
        <v>72.48</v>
      </c>
      <c r="K52" s="44">
        <v>9</v>
      </c>
      <c r="L52" s="43">
        <v>3.87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6</v>
      </c>
      <c r="H53" s="43">
        <v>6.27</v>
      </c>
      <c r="I53" s="43">
        <v>7.12</v>
      </c>
      <c r="J53" s="43">
        <v>109.75</v>
      </c>
      <c r="K53" s="44">
        <v>30</v>
      </c>
      <c r="L53" s="43">
        <v>17.739999999999998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18.61</v>
      </c>
      <c r="H54" s="43">
        <v>5.33</v>
      </c>
      <c r="I54" s="43">
        <v>2.89</v>
      </c>
      <c r="J54" s="43">
        <v>133.04</v>
      </c>
      <c r="K54" s="44">
        <v>182</v>
      </c>
      <c r="L54" s="43">
        <v>51.01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3.28</v>
      </c>
      <c r="H55" s="43">
        <v>7.81</v>
      </c>
      <c r="I55" s="43">
        <v>21.57</v>
      </c>
      <c r="J55" s="43">
        <v>170.22</v>
      </c>
      <c r="K55" s="44">
        <v>50</v>
      </c>
      <c r="L55" s="43">
        <v>16.39</v>
      </c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0.6</v>
      </c>
      <c r="H56" s="43">
        <v>0.2</v>
      </c>
      <c r="I56" s="43">
        <v>23.6</v>
      </c>
      <c r="J56" s="43">
        <v>104</v>
      </c>
      <c r="K56" s="44">
        <v>107</v>
      </c>
      <c r="L56" s="43">
        <v>8.56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45</v>
      </c>
      <c r="G57" s="43">
        <v>3.42</v>
      </c>
      <c r="H57" s="43">
        <v>0.36</v>
      </c>
      <c r="I57" s="43">
        <v>22.14</v>
      </c>
      <c r="J57" s="43">
        <v>105.75</v>
      </c>
      <c r="K57" s="44">
        <v>119</v>
      </c>
      <c r="L57" s="43">
        <v>2.7</v>
      </c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45</v>
      </c>
      <c r="G58" s="43">
        <v>2.97</v>
      </c>
      <c r="H58" s="43">
        <v>0.54</v>
      </c>
      <c r="I58" s="43">
        <v>18.09</v>
      </c>
      <c r="J58" s="43">
        <v>89.1</v>
      </c>
      <c r="K58" s="44">
        <v>120</v>
      </c>
      <c r="L58" s="43">
        <v>3.6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36.14</v>
      </c>
      <c r="H61" s="19">
        <f t="shared" ref="H61" si="23">SUM(H52:H60)</f>
        <v>24.769999999999996</v>
      </c>
      <c r="I61" s="19">
        <f t="shared" ref="I61" si="24">SUM(I52:I60)</f>
        <v>102.67000000000002</v>
      </c>
      <c r="J61" s="19">
        <f t="shared" ref="J61:L61" si="25">SUM(J52:J60)</f>
        <v>784.34</v>
      </c>
      <c r="K61" s="25"/>
      <c r="L61" s="19">
        <f t="shared" si="25"/>
        <v>103.87</v>
      </c>
    </row>
    <row r="62" spans="1:12" ht="15.75" customHeight="1" thickBot="1" x14ac:dyDescent="0.25">
      <c r="A62" s="29">
        <f>A44</f>
        <v>3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6">G51+G61</f>
        <v>62.2</v>
      </c>
      <c r="H62" s="32">
        <f t="shared" ref="H62" si="27">H51+H61</f>
        <v>37.44</v>
      </c>
      <c r="I62" s="32">
        <f t="shared" ref="I62" si="28">I51+I61</f>
        <v>170.43</v>
      </c>
      <c r="J62" s="32">
        <f t="shared" ref="J62:L62" si="29">J51+J61</f>
        <v>1278.3600000000001</v>
      </c>
      <c r="K62" s="32"/>
      <c r="L62" s="32">
        <f t="shared" si="29"/>
        <v>196.45</v>
      </c>
    </row>
    <row r="63" spans="1:12" ht="1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13.94</v>
      </c>
      <c r="H63" s="40">
        <v>16.18</v>
      </c>
      <c r="I63" s="40">
        <v>5.21</v>
      </c>
      <c r="J63" s="40">
        <v>224.21</v>
      </c>
      <c r="K63" s="41">
        <v>269</v>
      </c>
      <c r="L63" s="40">
        <v>36.520000000000003</v>
      </c>
    </row>
    <row r="64" spans="1:12" ht="15" x14ac:dyDescent="0.25">
      <c r="A64" s="23"/>
      <c r="B64" s="15"/>
      <c r="C64" s="11"/>
      <c r="D64" s="6"/>
      <c r="E64" s="42" t="s">
        <v>66</v>
      </c>
      <c r="F64" s="43">
        <v>150</v>
      </c>
      <c r="G64" s="43">
        <v>6.76</v>
      </c>
      <c r="H64" s="43">
        <v>3.93</v>
      </c>
      <c r="I64" s="43">
        <v>41.29</v>
      </c>
      <c r="J64" s="43">
        <v>227.48</v>
      </c>
      <c r="K64" s="44">
        <v>64</v>
      </c>
      <c r="L64" s="43">
        <v>7.54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0.37</v>
      </c>
      <c r="H65" s="43">
        <v>0</v>
      </c>
      <c r="I65" s="43">
        <v>14.85</v>
      </c>
      <c r="J65" s="43">
        <v>59.48</v>
      </c>
      <c r="K65" s="44">
        <v>98</v>
      </c>
      <c r="L65" s="43">
        <v>2.74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119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20</v>
      </c>
      <c r="G68" s="43">
        <v>1.32</v>
      </c>
      <c r="H68" s="43">
        <v>0.24</v>
      </c>
      <c r="I68" s="43">
        <v>8.0399999999999991</v>
      </c>
      <c r="J68" s="43">
        <v>39.6</v>
      </c>
      <c r="K68" s="44">
        <v>120</v>
      </c>
      <c r="L68" s="43">
        <v>1.6</v>
      </c>
    </row>
    <row r="69" spans="1:12" ht="15" x14ac:dyDescent="0.25">
      <c r="A69" s="23"/>
      <c r="B69" s="15"/>
      <c r="C69" s="11"/>
      <c r="D69" s="6"/>
      <c r="E69" s="42" t="s">
        <v>43</v>
      </c>
      <c r="F69" s="43">
        <v>15</v>
      </c>
      <c r="G69" s="43">
        <v>3.48</v>
      </c>
      <c r="H69" s="43">
        <v>4.43</v>
      </c>
      <c r="I69" s="43">
        <v>0</v>
      </c>
      <c r="J69" s="43">
        <v>54.6</v>
      </c>
      <c r="K69" s="44">
        <v>1</v>
      </c>
      <c r="L69" s="43">
        <v>7.11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28.150000000000002</v>
      </c>
      <c r="H70" s="19">
        <f t="shared" ref="H70" si="31">SUM(H63:H69)</f>
        <v>25.019999999999996</v>
      </c>
      <c r="I70" s="19">
        <f t="shared" ref="I70" si="32">SUM(I63:I69)</f>
        <v>84.15</v>
      </c>
      <c r="J70" s="19">
        <f t="shared" ref="J70:L70" si="33">SUM(J63:J69)</f>
        <v>675.87000000000012</v>
      </c>
      <c r="K70" s="25"/>
      <c r="L70" s="19">
        <f t="shared" si="33"/>
        <v>57.31</v>
      </c>
    </row>
    <row r="71" spans="1:12" ht="15" x14ac:dyDescent="0.25">
      <c r="A71" s="26">
        <f>A63</f>
        <v>3</v>
      </c>
      <c r="B71" s="13">
        <f>B63</f>
        <v>4</v>
      </c>
      <c r="C71" s="10" t="s">
        <v>25</v>
      </c>
      <c r="D71" s="7" t="s">
        <v>26</v>
      </c>
      <c r="E71" s="42" t="s">
        <v>46</v>
      </c>
      <c r="F71" s="43">
        <v>150</v>
      </c>
      <c r="G71" s="43">
        <v>0.6</v>
      </c>
      <c r="H71" s="43">
        <v>0.6</v>
      </c>
      <c r="I71" s="43">
        <v>14.7</v>
      </c>
      <c r="J71" s="43">
        <v>70.5</v>
      </c>
      <c r="K71" s="44">
        <v>24</v>
      </c>
      <c r="L71" s="43">
        <v>24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5.51</v>
      </c>
      <c r="H72" s="43">
        <v>4.83</v>
      </c>
      <c r="I72" s="43">
        <v>14.47</v>
      </c>
      <c r="J72" s="43">
        <v>123.38</v>
      </c>
      <c r="K72" s="44">
        <v>272</v>
      </c>
      <c r="L72" s="43">
        <v>13.18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16.13</v>
      </c>
      <c r="H73" s="43">
        <v>14.75</v>
      </c>
      <c r="I73" s="43">
        <v>7.18</v>
      </c>
      <c r="J73" s="43">
        <v>227.13</v>
      </c>
      <c r="K73" s="44">
        <v>336</v>
      </c>
      <c r="L73" s="43">
        <v>43.41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3.34</v>
      </c>
      <c r="H74" s="43">
        <v>4.91</v>
      </c>
      <c r="I74" s="43">
        <v>33.93</v>
      </c>
      <c r="J74" s="43">
        <v>191.49</v>
      </c>
      <c r="K74" s="44">
        <v>53</v>
      </c>
      <c r="L74" s="43">
        <v>12.14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0.64</v>
      </c>
      <c r="H75" s="43">
        <v>0.25</v>
      </c>
      <c r="I75" s="43">
        <v>16.059999999999999</v>
      </c>
      <c r="J75" s="43">
        <v>79.849999999999994</v>
      </c>
      <c r="K75" s="44">
        <v>101</v>
      </c>
      <c r="L75" s="43">
        <v>5.95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119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29.82</v>
      </c>
      <c r="H80" s="19">
        <f t="shared" ref="H80" si="35">SUM(H71:H79)</f>
        <v>25.819999999999997</v>
      </c>
      <c r="I80" s="19">
        <f t="shared" ref="I80" si="36">SUM(I71:I79)</f>
        <v>109.14000000000001</v>
      </c>
      <c r="J80" s="19">
        <f t="shared" ref="J80:L80" si="37">SUM(J71:J79)</f>
        <v>802.45</v>
      </c>
      <c r="K80" s="25"/>
      <c r="L80" s="19">
        <f t="shared" si="37"/>
        <v>102.08</v>
      </c>
    </row>
    <row r="81" spans="1:12" ht="15.75" customHeight="1" thickBot="1" x14ac:dyDescent="0.25">
      <c r="A81" s="29">
        <f>A63</f>
        <v>3</v>
      </c>
      <c r="B81" s="30">
        <f>B63</f>
        <v>4</v>
      </c>
      <c r="C81" s="54" t="s">
        <v>4</v>
      </c>
      <c r="D81" s="55"/>
      <c r="E81" s="31"/>
      <c r="F81" s="32">
        <f>F70+F80</f>
        <v>1345</v>
      </c>
      <c r="G81" s="32">
        <f t="shared" ref="G81" si="38">G70+G80</f>
        <v>57.97</v>
      </c>
      <c r="H81" s="32">
        <f t="shared" ref="H81" si="39">H70+H80</f>
        <v>50.839999999999989</v>
      </c>
      <c r="I81" s="32">
        <f t="shared" ref="I81" si="40">I70+I80</f>
        <v>193.29000000000002</v>
      </c>
      <c r="J81" s="32">
        <f t="shared" ref="J81:L81" si="41">J70+J80</f>
        <v>1478.3200000000002</v>
      </c>
      <c r="K81" s="32"/>
      <c r="L81" s="32">
        <f t="shared" si="41"/>
        <v>159.38999999999999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18.86</v>
      </c>
      <c r="H82" s="40">
        <v>20.22</v>
      </c>
      <c r="I82" s="40">
        <v>2.79</v>
      </c>
      <c r="J82" s="40">
        <v>270.32</v>
      </c>
      <c r="K82" s="41">
        <v>67</v>
      </c>
      <c r="L82" s="40">
        <v>36.74</v>
      </c>
    </row>
    <row r="83" spans="1:12" ht="15" x14ac:dyDescent="0.25">
      <c r="A83" s="23"/>
      <c r="B83" s="15"/>
      <c r="C83" s="11"/>
      <c r="D83" s="6"/>
      <c r="E83" s="42" t="s">
        <v>72</v>
      </c>
      <c r="F83" s="43">
        <v>60</v>
      </c>
      <c r="G83" s="43">
        <v>5.54</v>
      </c>
      <c r="H83" s="43">
        <v>4.6900000000000004</v>
      </c>
      <c r="I83" s="43">
        <v>14.55</v>
      </c>
      <c r="J83" s="43">
        <v>123.12</v>
      </c>
      <c r="K83" s="44">
        <v>197</v>
      </c>
      <c r="L83" s="43">
        <v>16.09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</v>
      </c>
      <c r="H84" s="43">
        <v>0</v>
      </c>
      <c r="I84" s="43">
        <v>17.88</v>
      </c>
      <c r="J84" s="43">
        <v>69.66</v>
      </c>
      <c r="K84" s="44">
        <v>159</v>
      </c>
      <c r="L84" s="43">
        <v>6.45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137</v>
      </c>
      <c r="L86" s="43">
        <v>34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25.2</v>
      </c>
      <c r="H89" s="19">
        <f t="shared" ref="H89" si="43">SUM(H82:H88)</f>
        <v>25.11</v>
      </c>
      <c r="I89" s="19">
        <f t="shared" ref="I89" si="44">SUM(I82:I88)</f>
        <v>42.72</v>
      </c>
      <c r="J89" s="19">
        <f t="shared" ref="J89:L89" si="45">SUM(J82:J88)</f>
        <v>501.1</v>
      </c>
      <c r="K89" s="25"/>
      <c r="L89" s="19">
        <f t="shared" si="45"/>
        <v>93.28</v>
      </c>
    </row>
    <row r="90" spans="1:12" ht="15" x14ac:dyDescent="0.25">
      <c r="A90" s="26">
        <f>A82</f>
        <v>3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1.1200000000000001</v>
      </c>
      <c r="H90" s="43">
        <v>4.2699999999999996</v>
      </c>
      <c r="I90" s="43">
        <v>6.02</v>
      </c>
      <c r="J90" s="43">
        <v>68.62</v>
      </c>
      <c r="K90" s="44">
        <v>13</v>
      </c>
      <c r="L90" s="43">
        <v>3.97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9.19</v>
      </c>
      <c r="H91" s="43">
        <v>5.64</v>
      </c>
      <c r="I91" s="43">
        <v>13.63</v>
      </c>
      <c r="J91" s="43">
        <v>141.18</v>
      </c>
      <c r="K91" s="44">
        <v>34</v>
      </c>
      <c r="L91" s="43">
        <v>14.96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19.41</v>
      </c>
      <c r="H92" s="43">
        <v>18.239999999999998</v>
      </c>
      <c r="I92" s="43">
        <v>0.98</v>
      </c>
      <c r="J92" s="43">
        <v>246.99</v>
      </c>
      <c r="K92" s="44">
        <v>250</v>
      </c>
      <c r="L92" s="43">
        <v>53.27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3.31</v>
      </c>
      <c r="H93" s="43">
        <v>5.56</v>
      </c>
      <c r="I93" s="43">
        <v>25.99</v>
      </c>
      <c r="J93" s="43">
        <v>167.07</v>
      </c>
      <c r="K93" s="44">
        <v>52</v>
      </c>
      <c r="L93" s="43">
        <v>6.91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119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20</v>
      </c>
      <c r="G96" s="43">
        <v>1.32</v>
      </c>
      <c r="H96" s="43">
        <v>0.24</v>
      </c>
      <c r="I96" s="43">
        <v>8.0399999999999991</v>
      </c>
      <c r="J96" s="43">
        <v>39.6</v>
      </c>
      <c r="K96" s="44">
        <v>120</v>
      </c>
      <c r="L96" s="43">
        <v>1.6</v>
      </c>
    </row>
    <row r="97" spans="1:12" ht="15" x14ac:dyDescent="0.25">
      <c r="A97" s="23"/>
      <c r="B97" s="15"/>
      <c r="C97" s="11"/>
      <c r="D97" s="6"/>
      <c r="E97" s="42" t="s">
        <v>44</v>
      </c>
      <c r="F97" s="43">
        <v>200</v>
      </c>
      <c r="G97" s="43">
        <v>0</v>
      </c>
      <c r="H97" s="43">
        <v>0</v>
      </c>
      <c r="I97" s="43">
        <v>7.27</v>
      </c>
      <c r="J97" s="43">
        <v>28.73</v>
      </c>
      <c r="K97" s="44">
        <v>114</v>
      </c>
      <c r="L97" s="43">
        <v>1.03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36.630000000000003</v>
      </c>
      <c r="H99" s="19">
        <f t="shared" ref="H99" si="47">SUM(H90:H98)</f>
        <v>34.190000000000005</v>
      </c>
      <c r="I99" s="19">
        <f t="shared" ref="I99" si="48">SUM(I90:I98)</f>
        <v>76.689999999999984</v>
      </c>
      <c r="J99" s="19">
        <f t="shared" ref="J99:L99" si="49">SUM(J90:J98)</f>
        <v>762.69</v>
      </c>
      <c r="K99" s="25"/>
      <c r="L99" s="19">
        <f t="shared" si="49"/>
        <v>83.539999999999992</v>
      </c>
    </row>
    <row r="100" spans="1:12" ht="15.75" customHeight="1" thickBot="1" x14ac:dyDescent="0.25">
      <c r="A100" s="29">
        <f>A82</f>
        <v>3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61.83</v>
      </c>
      <c r="H100" s="32">
        <f t="shared" ref="H100" si="51">H89+H99</f>
        <v>59.300000000000004</v>
      </c>
      <c r="I100" s="32">
        <f t="shared" ref="I100" si="52">I89+I99</f>
        <v>119.40999999999998</v>
      </c>
      <c r="J100" s="32">
        <f t="shared" ref="J100:L100" si="53">J89+J99</f>
        <v>1263.79</v>
      </c>
      <c r="K100" s="32"/>
      <c r="L100" s="32">
        <f t="shared" si="53"/>
        <v>176.82</v>
      </c>
    </row>
    <row r="101" spans="1:12" ht="1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205</v>
      </c>
      <c r="G101" s="40">
        <v>8.1999999999999993</v>
      </c>
      <c r="H101" s="40">
        <v>8.73</v>
      </c>
      <c r="I101" s="40">
        <v>29.68</v>
      </c>
      <c r="J101" s="40">
        <v>230.33</v>
      </c>
      <c r="K101" s="41">
        <v>59</v>
      </c>
      <c r="L101" s="40">
        <v>18.28</v>
      </c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90</v>
      </c>
      <c r="G102" s="43">
        <v>4.01</v>
      </c>
      <c r="H102" s="43">
        <v>14.35</v>
      </c>
      <c r="I102" s="43">
        <v>26.72</v>
      </c>
      <c r="J102" s="43">
        <v>252.91</v>
      </c>
      <c r="K102" s="44">
        <v>301</v>
      </c>
      <c r="L102" s="43">
        <v>28.88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1.03</v>
      </c>
    </row>
    <row r="104" spans="1:12" ht="15" x14ac:dyDescent="0.25">
      <c r="A104" s="23"/>
      <c r="B104" s="15"/>
      <c r="C104" s="11"/>
      <c r="D104" s="7" t="s">
        <v>23</v>
      </c>
      <c r="E104" s="42" t="s">
        <v>80</v>
      </c>
      <c r="F104" s="43">
        <v>20</v>
      </c>
      <c r="G104" s="43">
        <v>1.5</v>
      </c>
      <c r="H104" s="43">
        <v>0.57999999999999996</v>
      </c>
      <c r="I104" s="43">
        <v>9.9600000000000009</v>
      </c>
      <c r="J104" s="43">
        <v>52.4</v>
      </c>
      <c r="K104" s="44">
        <v>121</v>
      </c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81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/>
      <c r="L106" s="43">
        <v>33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21.96</v>
      </c>
      <c r="H108" s="19">
        <f t="shared" si="54"/>
        <v>29.909999999999997</v>
      </c>
      <c r="I108" s="19">
        <f t="shared" si="54"/>
        <v>95.63</v>
      </c>
      <c r="J108" s="19">
        <f t="shared" si="54"/>
        <v>739.37</v>
      </c>
      <c r="K108" s="25"/>
      <c r="L108" s="19">
        <f t="shared" ref="L108" si="55">SUM(L101:L107)</f>
        <v>84.19</v>
      </c>
    </row>
    <row r="109" spans="1:12" ht="15" x14ac:dyDescent="0.25">
      <c r="A109" s="26">
        <f>A101</f>
        <v>4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150</v>
      </c>
      <c r="G109" s="43">
        <v>0.6</v>
      </c>
      <c r="H109" s="43">
        <v>0.6</v>
      </c>
      <c r="I109" s="43">
        <v>14.7</v>
      </c>
      <c r="J109" s="43">
        <v>70.5</v>
      </c>
      <c r="K109" s="44">
        <v>24</v>
      </c>
      <c r="L109" s="43">
        <v>24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6.03</v>
      </c>
      <c r="H110" s="43">
        <v>6.38</v>
      </c>
      <c r="I110" s="43">
        <v>11.17</v>
      </c>
      <c r="J110" s="43">
        <v>126.47</v>
      </c>
      <c r="K110" s="44">
        <v>138</v>
      </c>
      <c r="L110" s="43">
        <v>17.47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15.77</v>
      </c>
      <c r="H111" s="43">
        <v>13.36</v>
      </c>
      <c r="I111" s="43">
        <v>1.61</v>
      </c>
      <c r="J111" s="43">
        <v>190.47</v>
      </c>
      <c r="K111" s="44">
        <v>177</v>
      </c>
      <c r="L111" s="43">
        <v>41.42</v>
      </c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3.55</v>
      </c>
      <c r="H112" s="43">
        <v>4.8499999999999996</v>
      </c>
      <c r="I112" s="43">
        <v>24.29</v>
      </c>
      <c r="J112" s="43">
        <v>155.04</v>
      </c>
      <c r="K112" s="44">
        <v>55</v>
      </c>
      <c r="L112" s="43">
        <v>7.76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</v>
      </c>
      <c r="H113" s="43">
        <v>0</v>
      </c>
      <c r="I113" s="43">
        <v>14.16</v>
      </c>
      <c r="J113" s="43">
        <v>55.48</v>
      </c>
      <c r="K113" s="44">
        <v>104</v>
      </c>
      <c r="L113" s="43">
        <v>7.33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119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29.55</v>
      </c>
      <c r="H118" s="19">
        <f t="shared" si="56"/>
        <v>25.669999999999995</v>
      </c>
      <c r="I118" s="19">
        <f t="shared" si="56"/>
        <v>88.72999999999999</v>
      </c>
      <c r="J118" s="19">
        <f t="shared" si="56"/>
        <v>708.06000000000006</v>
      </c>
      <c r="K118" s="25"/>
      <c r="L118" s="19">
        <f t="shared" ref="L118" si="57">SUM(L109:L117)</f>
        <v>101.38</v>
      </c>
    </row>
    <row r="119" spans="1:12" ht="15.75" thickBot="1" x14ac:dyDescent="0.25">
      <c r="A119" s="29">
        <f>A101</f>
        <v>4</v>
      </c>
      <c r="B119" s="30">
        <f>B101</f>
        <v>1</v>
      </c>
      <c r="C119" s="54" t="s">
        <v>4</v>
      </c>
      <c r="D119" s="55"/>
      <c r="E119" s="31"/>
      <c r="F119" s="32">
        <f>F108+F118</f>
        <v>1555</v>
      </c>
      <c r="G119" s="32">
        <f t="shared" ref="G119" si="58">G108+G118</f>
        <v>51.510000000000005</v>
      </c>
      <c r="H119" s="32">
        <f t="shared" ref="H119" si="59">H108+H118</f>
        <v>55.579999999999991</v>
      </c>
      <c r="I119" s="32">
        <f t="shared" ref="I119" si="60">I108+I118</f>
        <v>184.35999999999999</v>
      </c>
      <c r="J119" s="32">
        <f t="shared" ref="J119:L119" si="61">J108+J118</f>
        <v>1447.43</v>
      </c>
      <c r="K119" s="32"/>
      <c r="L119" s="32">
        <f t="shared" si="61"/>
        <v>185.57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90</v>
      </c>
      <c r="G120" s="40">
        <v>15.51</v>
      </c>
      <c r="H120" s="40">
        <v>15.07</v>
      </c>
      <c r="I120" s="40">
        <v>8.44</v>
      </c>
      <c r="J120" s="40">
        <v>232.47</v>
      </c>
      <c r="K120" s="41">
        <v>90</v>
      </c>
      <c r="L120" s="40">
        <v>36.9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150</v>
      </c>
      <c r="G121" s="43">
        <v>3.34</v>
      </c>
      <c r="H121" s="43">
        <v>4.91</v>
      </c>
      <c r="I121" s="43">
        <v>33.93</v>
      </c>
      <c r="J121" s="43">
        <v>191.49</v>
      </c>
      <c r="K121" s="44">
        <v>53</v>
      </c>
      <c r="L121" s="43">
        <v>12.14</v>
      </c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</v>
      </c>
      <c r="H122" s="43">
        <v>0</v>
      </c>
      <c r="I122" s="43">
        <v>19.940000000000001</v>
      </c>
      <c r="J122" s="43">
        <v>80.3</v>
      </c>
      <c r="K122" s="44">
        <v>95</v>
      </c>
      <c r="L122" s="43">
        <v>3.14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>
        <v>119</v>
      </c>
      <c r="L123" s="43">
        <v>1.2</v>
      </c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24</v>
      </c>
    </row>
    <row r="125" spans="1:12" ht="15" x14ac:dyDescent="0.25">
      <c r="A125" s="14"/>
      <c r="B125" s="15"/>
      <c r="C125" s="11"/>
      <c r="D125" s="6"/>
      <c r="E125" s="42" t="s">
        <v>58</v>
      </c>
      <c r="F125" s="43">
        <v>20</v>
      </c>
      <c r="G125" s="43">
        <v>1.32</v>
      </c>
      <c r="H125" s="43">
        <v>0.24</v>
      </c>
      <c r="I125" s="43">
        <v>8.0399999999999991</v>
      </c>
      <c r="J125" s="43">
        <v>39.6</v>
      </c>
      <c r="K125" s="44">
        <v>120</v>
      </c>
      <c r="L125" s="43">
        <v>1.6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22.290000000000003</v>
      </c>
      <c r="H127" s="19">
        <f t="shared" si="62"/>
        <v>20.98</v>
      </c>
      <c r="I127" s="19">
        <f t="shared" si="62"/>
        <v>94.890000000000015</v>
      </c>
      <c r="J127" s="19">
        <f t="shared" si="62"/>
        <v>661.36</v>
      </c>
      <c r="K127" s="25"/>
      <c r="L127" s="19">
        <f t="shared" ref="L127" si="63">SUM(L120:L126)</f>
        <v>78.97999999999999</v>
      </c>
    </row>
    <row r="128" spans="1:12" ht="15" x14ac:dyDescent="0.25">
      <c r="A128" s="13">
        <f>A120</f>
        <v>4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1.2</v>
      </c>
      <c r="H128" s="43">
        <v>5.4</v>
      </c>
      <c r="I128" s="43">
        <v>5.12</v>
      </c>
      <c r="J128" s="43">
        <v>73.2</v>
      </c>
      <c r="K128" s="44">
        <v>135</v>
      </c>
      <c r="L128" s="43">
        <v>6.86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5.67</v>
      </c>
      <c r="H129" s="43">
        <v>5.42</v>
      </c>
      <c r="I129" s="43">
        <v>8.4600000000000009</v>
      </c>
      <c r="J129" s="43">
        <v>118.37</v>
      </c>
      <c r="K129" s="44">
        <v>196</v>
      </c>
      <c r="L129" s="43">
        <v>21.69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205</v>
      </c>
      <c r="G130" s="43">
        <v>17.09</v>
      </c>
      <c r="H130" s="43">
        <v>22.27</v>
      </c>
      <c r="I130" s="43">
        <v>32.26</v>
      </c>
      <c r="J130" s="43">
        <v>398.78</v>
      </c>
      <c r="K130" s="44" t="s">
        <v>90</v>
      </c>
      <c r="L130" s="43">
        <v>54.94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0.25</v>
      </c>
      <c r="H132" s="43">
        <v>0</v>
      </c>
      <c r="I132" s="43">
        <v>12.73</v>
      </c>
      <c r="J132" s="43">
        <v>51.3</v>
      </c>
      <c r="K132" s="44">
        <v>216</v>
      </c>
      <c r="L132" s="43">
        <v>9.81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27.810000000000002</v>
      </c>
      <c r="H137" s="19">
        <f t="shared" si="64"/>
        <v>33.570000000000007</v>
      </c>
      <c r="I137" s="19">
        <f t="shared" si="64"/>
        <v>81.37</v>
      </c>
      <c r="J137" s="19">
        <f t="shared" si="64"/>
        <v>751.74999999999989</v>
      </c>
      <c r="K137" s="25"/>
      <c r="L137" s="19">
        <f t="shared" ref="L137" si="65">SUM(L128:L136)</f>
        <v>96.699999999999989</v>
      </c>
    </row>
    <row r="138" spans="1:12" ht="15.75" thickBot="1" x14ac:dyDescent="0.25">
      <c r="A138" s="33">
        <f>A120</f>
        <v>4</v>
      </c>
      <c r="B138" s="33">
        <f>B120</f>
        <v>2</v>
      </c>
      <c r="C138" s="54" t="s">
        <v>4</v>
      </c>
      <c r="D138" s="55"/>
      <c r="E138" s="31"/>
      <c r="F138" s="32">
        <f>F127+F137</f>
        <v>1345</v>
      </c>
      <c r="G138" s="32">
        <f t="shared" ref="G138" si="66">G127+G137</f>
        <v>50.100000000000009</v>
      </c>
      <c r="H138" s="32">
        <f t="shared" ref="H138" si="67">H127+H137</f>
        <v>54.550000000000011</v>
      </c>
      <c r="I138" s="32">
        <f t="shared" ref="I138" si="68">I127+I137</f>
        <v>176.26000000000002</v>
      </c>
      <c r="J138" s="32">
        <f t="shared" ref="J138:L138" si="69">J127+J137</f>
        <v>1413.11</v>
      </c>
      <c r="K138" s="32"/>
      <c r="L138" s="32">
        <f t="shared" si="69"/>
        <v>175.67999999999998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150</v>
      </c>
      <c r="G139" s="40">
        <v>22.95</v>
      </c>
      <c r="H139" s="40">
        <v>10.050000000000001</v>
      </c>
      <c r="I139" s="40">
        <v>32.590000000000003</v>
      </c>
      <c r="J139" s="40">
        <v>314.86</v>
      </c>
      <c r="K139" s="41">
        <v>230</v>
      </c>
      <c r="L139" s="40">
        <v>50.87</v>
      </c>
    </row>
    <row r="140" spans="1:12" ht="15" x14ac:dyDescent="0.25">
      <c r="A140" s="23"/>
      <c r="B140" s="15"/>
      <c r="C140" s="11"/>
      <c r="D140" s="6"/>
      <c r="E140" s="42" t="s">
        <v>92</v>
      </c>
      <c r="F140" s="43">
        <v>17</v>
      </c>
      <c r="G140" s="43">
        <v>2.48</v>
      </c>
      <c r="H140" s="43">
        <v>3.96</v>
      </c>
      <c r="I140" s="43">
        <v>0.68</v>
      </c>
      <c r="J140" s="43">
        <v>48.11</v>
      </c>
      <c r="K140" s="44" t="s">
        <v>93</v>
      </c>
      <c r="L140" s="43">
        <v>9.11</v>
      </c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0.04</v>
      </c>
      <c r="H141" s="43">
        <v>0</v>
      </c>
      <c r="I141" s="43">
        <v>7.4</v>
      </c>
      <c r="J141" s="43">
        <v>30.26</v>
      </c>
      <c r="K141" s="44">
        <v>113</v>
      </c>
      <c r="L141" s="43">
        <v>2.02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80</v>
      </c>
      <c r="F142" s="43">
        <v>35</v>
      </c>
      <c r="G142" s="43">
        <v>2.63</v>
      </c>
      <c r="H142" s="43">
        <v>1.01</v>
      </c>
      <c r="I142" s="43">
        <v>17.43</v>
      </c>
      <c r="J142" s="43">
        <v>91.7</v>
      </c>
      <c r="K142" s="44">
        <v>121</v>
      </c>
      <c r="L142" s="43">
        <v>5.25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137</v>
      </c>
      <c r="L143" s="43">
        <v>34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28.9</v>
      </c>
      <c r="H146" s="19">
        <f t="shared" si="70"/>
        <v>15.22</v>
      </c>
      <c r="I146" s="19">
        <f t="shared" si="70"/>
        <v>65.599999999999994</v>
      </c>
      <c r="J146" s="19">
        <f t="shared" si="70"/>
        <v>522.93000000000006</v>
      </c>
      <c r="K146" s="25"/>
      <c r="L146" s="19">
        <f t="shared" ref="L146" si="71">SUM(L139:L145)</f>
        <v>101.25</v>
      </c>
    </row>
    <row r="147" spans="1:12" ht="15" x14ac:dyDescent="0.25">
      <c r="A147" s="26">
        <f>A139</f>
        <v>4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100</v>
      </c>
      <c r="G147" s="43">
        <v>0.8</v>
      </c>
      <c r="H147" s="43">
        <v>0.2</v>
      </c>
      <c r="I147" s="43">
        <v>7.5</v>
      </c>
      <c r="J147" s="43">
        <v>38</v>
      </c>
      <c r="K147" s="44">
        <v>137</v>
      </c>
      <c r="L147" s="43">
        <v>34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5.75</v>
      </c>
      <c r="H148" s="43">
        <v>8.7899999999999991</v>
      </c>
      <c r="I148" s="43">
        <v>8.75</v>
      </c>
      <c r="J148" s="43">
        <v>138.04</v>
      </c>
      <c r="K148" s="44">
        <v>31</v>
      </c>
      <c r="L148" s="43">
        <v>21.23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13.03</v>
      </c>
      <c r="H149" s="43">
        <v>8.84</v>
      </c>
      <c r="I149" s="43">
        <v>8.16</v>
      </c>
      <c r="J149" s="43">
        <v>156.30000000000001</v>
      </c>
      <c r="K149" s="44">
        <v>258</v>
      </c>
      <c r="L149" s="43">
        <v>36.89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150</v>
      </c>
      <c r="G150" s="43">
        <v>3.28</v>
      </c>
      <c r="H150" s="43">
        <v>7.81</v>
      </c>
      <c r="I150" s="43">
        <v>21.57</v>
      </c>
      <c r="J150" s="43">
        <v>170.22</v>
      </c>
      <c r="K150" s="44">
        <v>50</v>
      </c>
      <c r="L150" s="43">
        <v>16.39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0.6</v>
      </c>
      <c r="H151" s="43">
        <v>0</v>
      </c>
      <c r="I151" s="43">
        <v>33</v>
      </c>
      <c r="J151" s="43">
        <v>136</v>
      </c>
      <c r="K151" s="44">
        <v>107</v>
      </c>
      <c r="L151" s="43">
        <v>8.56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1.2</v>
      </c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26.3</v>
      </c>
      <c r="H156" s="19">
        <f t="shared" si="72"/>
        <v>26.039999999999996</v>
      </c>
      <c r="I156" s="19">
        <f t="shared" si="72"/>
        <v>96.860000000000014</v>
      </c>
      <c r="J156" s="19">
        <f t="shared" si="72"/>
        <v>725.16000000000008</v>
      </c>
      <c r="K156" s="25"/>
      <c r="L156" s="19">
        <f t="shared" ref="L156" si="73">SUM(L147:L155)</f>
        <v>119.87</v>
      </c>
    </row>
    <row r="157" spans="1:12" ht="15.75" thickBot="1" x14ac:dyDescent="0.25">
      <c r="A157" s="29">
        <f>A139</f>
        <v>4</v>
      </c>
      <c r="B157" s="30">
        <f>B139</f>
        <v>3</v>
      </c>
      <c r="C157" s="54" t="s">
        <v>4</v>
      </c>
      <c r="D157" s="55"/>
      <c r="E157" s="31"/>
      <c r="F157" s="32">
        <f>F146+F156</f>
        <v>1282</v>
      </c>
      <c r="G157" s="32">
        <f t="shared" ref="G157" si="74">G146+G156</f>
        <v>55.2</v>
      </c>
      <c r="H157" s="32">
        <f t="shared" ref="H157" si="75">H146+H156</f>
        <v>41.26</v>
      </c>
      <c r="I157" s="32">
        <f t="shared" ref="I157" si="76">I146+I156</f>
        <v>162.46</v>
      </c>
      <c r="J157" s="32">
        <f t="shared" ref="J157:L157" si="77">J146+J156</f>
        <v>1248.0900000000001</v>
      </c>
      <c r="K157" s="32"/>
      <c r="L157" s="32">
        <f t="shared" si="77"/>
        <v>221.12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90</v>
      </c>
      <c r="G158" s="40">
        <v>11.49</v>
      </c>
      <c r="H158" s="40">
        <v>6.78</v>
      </c>
      <c r="I158" s="40">
        <v>5.93</v>
      </c>
      <c r="J158" s="40">
        <v>130.91999999999999</v>
      </c>
      <c r="K158" s="41">
        <v>277</v>
      </c>
      <c r="L158" s="40">
        <v>29.99</v>
      </c>
    </row>
    <row r="159" spans="1:12" ht="15" x14ac:dyDescent="0.25">
      <c r="A159" s="23"/>
      <c r="B159" s="15"/>
      <c r="C159" s="11"/>
      <c r="D159" s="6"/>
      <c r="E159" s="42" t="s">
        <v>100</v>
      </c>
      <c r="F159" s="43">
        <v>150</v>
      </c>
      <c r="G159" s="43">
        <v>3.31</v>
      </c>
      <c r="H159" s="43">
        <v>5.56</v>
      </c>
      <c r="I159" s="43">
        <v>25.99</v>
      </c>
      <c r="J159" s="43">
        <v>167.07</v>
      </c>
      <c r="K159" s="44">
        <v>52</v>
      </c>
      <c r="L159" s="43">
        <v>6.91</v>
      </c>
    </row>
    <row r="160" spans="1:12" ht="15" x14ac:dyDescent="0.25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>
        <v>0.83</v>
      </c>
      <c r="H160" s="43">
        <v>0.04</v>
      </c>
      <c r="I160" s="43">
        <v>15.16</v>
      </c>
      <c r="J160" s="43">
        <v>64.22</v>
      </c>
      <c r="K160" s="44">
        <v>102</v>
      </c>
      <c r="L160" s="43">
        <v>4.46</v>
      </c>
    </row>
    <row r="161" spans="1:12" ht="15" x14ac:dyDescent="0.25">
      <c r="A161" s="23"/>
      <c r="B161" s="15"/>
      <c r="C161" s="11"/>
      <c r="D161" s="7" t="s">
        <v>23</v>
      </c>
      <c r="E161" s="42" t="s">
        <v>102</v>
      </c>
      <c r="F161" s="43">
        <v>35</v>
      </c>
      <c r="G161" s="43">
        <v>2.66</v>
      </c>
      <c r="H161" s="43">
        <v>0.28000000000000003</v>
      </c>
      <c r="I161" s="43">
        <v>17.22</v>
      </c>
      <c r="J161" s="43">
        <v>82.25</v>
      </c>
      <c r="K161" s="44">
        <v>119</v>
      </c>
      <c r="L161" s="43">
        <v>2.1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103</v>
      </c>
      <c r="F163" s="43">
        <v>30</v>
      </c>
      <c r="G163" s="43">
        <v>1.98</v>
      </c>
      <c r="H163" s="43">
        <v>0.36</v>
      </c>
      <c r="I163" s="43">
        <v>12.06</v>
      </c>
      <c r="J163" s="43">
        <v>59.4</v>
      </c>
      <c r="K163" s="44">
        <v>120</v>
      </c>
      <c r="L163" s="43">
        <v>2.4</v>
      </c>
    </row>
    <row r="164" spans="1:12" ht="15" x14ac:dyDescent="0.25">
      <c r="A164" s="23"/>
      <c r="B164" s="15"/>
      <c r="C164" s="11"/>
      <c r="D164" s="6"/>
      <c r="E164" s="42" t="s">
        <v>43</v>
      </c>
      <c r="F164" s="43">
        <v>15</v>
      </c>
      <c r="G164" s="43">
        <v>3.48</v>
      </c>
      <c r="H164" s="43">
        <v>4.43</v>
      </c>
      <c r="I164" s="43">
        <v>0</v>
      </c>
      <c r="J164" s="43">
        <v>54.6</v>
      </c>
      <c r="K164" s="44">
        <v>1</v>
      </c>
      <c r="L164" s="43">
        <v>7.11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23.75</v>
      </c>
      <c r="H165" s="19">
        <f t="shared" si="78"/>
        <v>17.449999999999996</v>
      </c>
      <c r="I165" s="19">
        <f t="shared" si="78"/>
        <v>76.36</v>
      </c>
      <c r="J165" s="19">
        <f t="shared" si="78"/>
        <v>558.46</v>
      </c>
      <c r="K165" s="25"/>
      <c r="L165" s="19">
        <f t="shared" ref="L165" si="79">SUM(L158:L164)</f>
        <v>52.97</v>
      </c>
    </row>
    <row r="166" spans="1:12" ht="15" x14ac:dyDescent="0.25">
      <c r="A166" s="26">
        <f>A158</f>
        <v>4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1.29</v>
      </c>
      <c r="H166" s="43">
        <v>4.2699999999999996</v>
      </c>
      <c r="I166" s="43">
        <v>6.97</v>
      </c>
      <c r="J166" s="43">
        <v>72.75</v>
      </c>
      <c r="K166" s="44">
        <v>9</v>
      </c>
      <c r="L166" s="43">
        <v>3.87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1.1499999999999999</v>
      </c>
      <c r="H167" s="43">
        <v>1.91</v>
      </c>
      <c r="I167" s="43">
        <v>5.7</v>
      </c>
      <c r="J167" s="43">
        <v>44.94</v>
      </c>
      <c r="K167" s="44" t="s">
        <v>106</v>
      </c>
      <c r="L167" s="43">
        <v>12.62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16.41</v>
      </c>
      <c r="H168" s="43">
        <v>15.33</v>
      </c>
      <c r="I168" s="43">
        <v>1.91</v>
      </c>
      <c r="J168" s="43">
        <v>211.4</v>
      </c>
      <c r="K168" s="44">
        <v>88</v>
      </c>
      <c r="L168" s="43">
        <v>32.75</v>
      </c>
    </row>
    <row r="169" spans="1:12" ht="15" x14ac:dyDescent="0.25">
      <c r="A169" s="23"/>
      <c r="B169" s="15"/>
      <c r="C169" s="11"/>
      <c r="D169" s="7" t="s">
        <v>29</v>
      </c>
      <c r="E169" s="42" t="s">
        <v>108</v>
      </c>
      <c r="F169" s="43">
        <v>150</v>
      </c>
      <c r="G169" s="43">
        <v>6.76</v>
      </c>
      <c r="H169" s="43">
        <v>3.93</v>
      </c>
      <c r="I169" s="43">
        <v>41.29</v>
      </c>
      <c r="J169" s="43">
        <v>227.48</v>
      </c>
      <c r="K169" s="44">
        <v>64</v>
      </c>
      <c r="L169" s="43">
        <v>7.54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0.37</v>
      </c>
      <c r="H170" s="43">
        <v>0</v>
      </c>
      <c r="I170" s="43">
        <v>14.85</v>
      </c>
      <c r="J170" s="43">
        <v>59.48</v>
      </c>
      <c r="K170" s="44">
        <v>98</v>
      </c>
      <c r="L170" s="43">
        <v>2.74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119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103</v>
      </c>
      <c r="F172" s="43">
        <v>30</v>
      </c>
      <c r="G172" s="43">
        <v>1.98</v>
      </c>
      <c r="H172" s="43">
        <v>0.36</v>
      </c>
      <c r="I172" s="43">
        <v>12.06</v>
      </c>
      <c r="J172" s="43">
        <v>59.4</v>
      </c>
      <c r="K172" s="44">
        <v>120</v>
      </c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30.240000000000002</v>
      </c>
      <c r="H175" s="19">
        <f t="shared" si="80"/>
        <v>26.039999999999996</v>
      </c>
      <c r="I175" s="19">
        <f t="shared" si="80"/>
        <v>97.54</v>
      </c>
      <c r="J175" s="19">
        <f t="shared" si="80"/>
        <v>745.95</v>
      </c>
      <c r="K175" s="25"/>
      <c r="L175" s="19">
        <f t="shared" ref="L175" si="81">SUM(L166:L174)</f>
        <v>63.719999999999992</v>
      </c>
    </row>
    <row r="176" spans="1:12" ht="15.75" thickBot="1" x14ac:dyDescent="0.25">
      <c r="A176" s="29">
        <f>A158</f>
        <v>4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2">G165+G175</f>
        <v>53.99</v>
      </c>
      <c r="H176" s="32">
        <f t="shared" ref="H176" si="83">H165+H175</f>
        <v>43.489999999999995</v>
      </c>
      <c r="I176" s="32">
        <f t="shared" ref="I176" si="84">I165+I175</f>
        <v>173.9</v>
      </c>
      <c r="J176" s="32">
        <f t="shared" ref="J176:L176" si="85">J165+J175</f>
        <v>1304.4100000000001</v>
      </c>
      <c r="K176" s="32"/>
      <c r="L176" s="32">
        <f t="shared" si="85"/>
        <v>116.69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4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4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1352.4444444444443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56.31666666666667</v>
      </c>
      <c r="H196" s="34">
        <f t="shared" si="94"/>
        <v>49.678888888888892</v>
      </c>
      <c r="I196" s="34">
        <f t="shared" si="94"/>
        <v>167.26444444444445</v>
      </c>
      <c r="J196" s="34">
        <f t="shared" si="94"/>
        <v>1349.4522222222224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174.85777777777781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Махмутходжаев Владимир Станиславович</cp:lastModifiedBy>
  <cp:lastPrinted>2024-12-15T13:16:05Z</cp:lastPrinted>
  <dcterms:created xsi:type="dcterms:W3CDTF">2022-05-16T14:23:56Z</dcterms:created>
  <dcterms:modified xsi:type="dcterms:W3CDTF">2024-12-17T01:29:37Z</dcterms:modified>
</cp:coreProperties>
</file>