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dinaOV\Desktop\ЕЖЕДНЕВНОЕ ПИТАНИЕ\"/>
    </mc:Choice>
  </mc:AlternateContent>
  <bookViews>
    <workbookView xWindow="0" yWindow="0" windowWidth="28770" windowHeight="1236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B2676" i="1" l="1"/>
  <c r="A2676" i="1"/>
  <c r="L2675" i="1"/>
  <c r="J2675" i="1"/>
  <c r="J2676" i="1" s="1"/>
  <c r="I2675" i="1"/>
  <c r="I2676" i="1" s="1"/>
  <c r="H2675" i="1"/>
  <c r="G2675" i="1"/>
  <c r="F2675" i="1"/>
  <c r="F2676" i="1" s="1"/>
  <c r="B2666" i="1"/>
  <c r="L2665" i="1"/>
  <c r="J2665" i="1"/>
  <c r="I2665" i="1"/>
  <c r="H2665" i="1"/>
  <c r="G2665" i="1"/>
  <c r="F2665" i="1"/>
  <c r="B2657" i="1"/>
  <c r="A2657" i="1"/>
  <c r="J2656" i="1"/>
  <c r="I2656" i="1"/>
  <c r="H2656" i="1"/>
  <c r="G2656" i="1"/>
  <c r="F2656" i="1"/>
  <c r="B2647" i="1"/>
  <c r="L2646" i="1"/>
  <c r="L2657" i="1" s="1"/>
  <c r="J2646" i="1"/>
  <c r="I2646" i="1"/>
  <c r="H2646" i="1"/>
  <c r="G2646" i="1"/>
  <c r="F2646" i="1"/>
  <c r="B2638" i="1"/>
  <c r="A2638" i="1"/>
  <c r="L2637" i="1"/>
  <c r="J2637" i="1"/>
  <c r="I2637" i="1"/>
  <c r="H2637" i="1"/>
  <c r="G2637" i="1"/>
  <c r="F2637" i="1"/>
  <c r="B2628" i="1"/>
  <c r="L2627" i="1"/>
  <c r="J2627" i="1"/>
  <c r="I2627" i="1"/>
  <c r="H2627" i="1"/>
  <c r="G2627" i="1"/>
  <c r="F2627" i="1"/>
  <c r="B2619" i="1"/>
  <c r="A2619" i="1"/>
  <c r="L2618" i="1"/>
  <c r="J2618" i="1"/>
  <c r="I2618" i="1"/>
  <c r="H2618" i="1"/>
  <c r="G2618" i="1"/>
  <c r="F2618" i="1"/>
  <c r="B2609" i="1"/>
  <c r="L2608" i="1"/>
  <c r="J2608" i="1"/>
  <c r="I2608" i="1"/>
  <c r="H2608" i="1"/>
  <c r="G2608" i="1"/>
  <c r="F2608" i="1"/>
  <c r="L2599" i="1"/>
  <c r="L2600" i="1" s="1"/>
  <c r="J2599" i="1"/>
  <c r="J2600" i="1" s="1"/>
  <c r="I2599" i="1"/>
  <c r="I2600" i="1" s="1"/>
  <c r="H2599" i="1"/>
  <c r="H2600" i="1" s="1"/>
  <c r="G2599" i="1"/>
  <c r="G2600" i="1" s="1"/>
  <c r="F2599" i="1"/>
  <c r="F2600" i="1" s="1"/>
  <c r="L2590" i="1"/>
  <c r="J2590" i="1"/>
  <c r="I2590" i="1"/>
  <c r="H2590" i="1"/>
  <c r="G2590" i="1"/>
  <c r="F2590" i="1"/>
  <c r="G2657" i="1" l="1"/>
  <c r="G2619" i="1"/>
  <c r="L2619" i="1"/>
  <c r="I2638" i="1"/>
  <c r="L2638" i="1"/>
  <c r="G2638" i="1"/>
  <c r="J2638" i="1"/>
  <c r="F2638" i="1"/>
  <c r="I2619" i="1"/>
  <c r="H2676" i="1"/>
  <c r="H2677" i="1" s="1"/>
  <c r="F2619" i="1"/>
  <c r="J2619" i="1"/>
  <c r="H2657" i="1"/>
  <c r="H2619" i="1"/>
  <c r="H2638" i="1"/>
  <c r="G2676" i="1"/>
  <c r="G2677" i="1" s="1"/>
  <c r="L2676" i="1"/>
  <c r="L2677" i="1" s="1"/>
  <c r="I2657" i="1"/>
  <c r="F2657" i="1"/>
  <c r="J2657" i="1"/>
  <c r="I2677" i="1"/>
  <c r="J2677" i="1"/>
  <c r="B2580" i="1"/>
  <c r="A2580" i="1"/>
  <c r="L2579" i="1"/>
  <c r="J2579" i="1"/>
  <c r="I2579" i="1"/>
  <c r="H2579" i="1"/>
  <c r="G2579" i="1"/>
  <c r="F2579" i="1"/>
  <c r="B2570" i="1"/>
  <c r="L2569" i="1"/>
  <c r="J2569" i="1"/>
  <c r="I2569" i="1"/>
  <c r="H2569" i="1"/>
  <c r="G2569" i="1"/>
  <c r="F2569" i="1"/>
  <c r="B2561" i="1"/>
  <c r="A2561" i="1"/>
  <c r="J2560" i="1"/>
  <c r="I2560" i="1"/>
  <c r="H2560" i="1"/>
  <c r="G2560" i="1"/>
  <c r="F2560" i="1"/>
  <c r="B2551" i="1"/>
  <c r="L2550" i="1"/>
  <c r="L2561" i="1" s="1"/>
  <c r="J2550" i="1"/>
  <c r="I2550" i="1"/>
  <c r="H2550" i="1"/>
  <c r="G2550" i="1"/>
  <c r="F2550" i="1"/>
  <c r="B2542" i="1"/>
  <c r="A2542" i="1"/>
  <c r="L2541" i="1"/>
  <c r="J2541" i="1"/>
  <c r="J2542" i="1" s="1"/>
  <c r="I2541" i="1"/>
  <c r="H2541" i="1"/>
  <c r="G2541" i="1"/>
  <c r="F2541" i="1"/>
  <c r="F2542" i="1" s="1"/>
  <c r="B2532" i="1"/>
  <c r="L2531" i="1"/>
  <c r="J2531" i="1"/>
  <c r="I2531" i="1"/>
  <c r="H2531" i="1"/>
  <c r="G2531" i="1"/>
  <c r="F2531" i="1"/>
  <c r="B2523" i="1"/>
  <c r="A2523" i="1"/>
  <c r="L2522" i="1"/>
  <c r="J2522" i="1"/>
  <c r="I2522" i="1"/>
  <c r="H2522" i="1"/>
  <c r="G2522" i="1"/>
  <c r="F2522" i="1"/>
  <c r="B2513" i="1"/>
  <c r="L2512" i="1"/>
  <c r="J2512" i="1"/>
  <c r="I2512" i="1"/>
  <c r="H2512" i="1"/>
  <c r="G2512" i="1"/>
  <c r="F2512" i="1"/>
  <c r="L2503" i="1"/>
  <c r="L2504" i="1" s="1"/>
  <c r="J2503" i="1"/>
  <c r="J2504" i="1" s="1"/>
  <c r="I2503" i="1"/>
  <c r="I2504" i="1" s="1"/>
  <c r="H2503" i="1"/>
  <c r="H2504" i="1" s="1"/>
  <c r="G2503" i="1"/>
  <c r="G2504" i="1" s="1"/>
  <c r="F2503" i="1"/>
  <c r="F2504" i="1" s="1"/>
  <c r="L2494" i="1"/>
  <c r="J2494" i="1"/>
  <c r="I2494" i="1"/>
  <c r="H2494" i="1"/>
  <c r="G2494" i="1"/>
  <c r="F2494" i="1"/>
  <c r="F2523" i="1" l="1"/>
  <c r="J2523" i="1"/>
  <c r="G2542" i="1"/>
  <c r="L2542" i="1"/>
  <c r="F2677" i="1"/>
  <c r="J2580" i="1"/>
  <c r="J2581" i="1" s="1"/>
  <c r="F2580" i="1"/>
  <c r="I2580" i="1"/>
  <c r="I2581" i="1"/>
  <c r="H2523" i="1"/>
  <c r="I2542" i="1"/>
  <c r="G2580" i="1"/>
  <c r="L2580" i="1"/>
  <c r="L2581" i="1" s="1"/>
  <c r="H2580" i="1"/>
  <c r="H2581" i="1" s="1"/>
  <c r="H2561" i="1"/>
  <c r="G2581" i="1"/>
  <c r="I2561" i="1"/>
  <c r="F2561" i="1"/>
  <c r="J2561" i="1"/>
  <c r="G2561" i="1"/>
  <c r="H2542" i="1"/>
  <c r="I2523" i="1"/>
  <c r="G2523" i="1"/>
  <c r="L2523" i="1"/>
  <c r="L2416" i="1"/>
  <c r="B2484" i="1"/>
  <c r="A2484" i="1"/>
  <c r="L2483" i="1"/>
  <c r="J2483" i="1"/>
  <c r="I2483" i="1"/>
  <c r="H2483" i="1"/>
  <c r="G2483" i="1"/>
  <c r="F2483" i="1"/>
  <c r="B2474" i="1"/>
  <c r="L2473" i="1"/>
  <c r="J2473" i="1"/>
  <c r="I2473" i="1"/>
  <c r="H2473" i="1"/>
  <c r="G2473" i="1"/>
  <c r="F2473" i="1"/>
  <c r="B2465" i="1"/>
  <c r="A2465" i="1"/>
  <c r="J2464" i="1"/>
  <c r="I2464" i="1"/>
  <c r="H2464" i="1"/>
  <c r="G2464" i="1"/>
  <c r="F2464" i="1"/>
  <c r="B2455" i="1"/>
  <c r="L2454" i="1"/>
  <c r="L2465" i="1" s="1"/>
  <c r="J2454" i="1"/>
  <c r="I2454" i="1"/>
  <c r="H2454" i="1"/>
  <c r="G2454" i="1"/>
  <c r="F2454" i="1"/>
  <c r="B2446" i="1"/>
  <c r="A2446" i="1"/>
  <c r="L2445" i="1"/>
  <c r="J2445" i="1"/>
  <c r="I2445" i="1"/>
  <c r="H2445" i="1"/>
  <c r="G2445" i="1"/>
  <c r="F2445" i="1"/>
  <c r="B2436" i="1"/>
  <c r="L2435" i="1"/>
  <c r="J2435" i="1"/>
  <c r="I2435" i="1"/>
  <c r="H2435" i="1"/>
  <c r="G2435" i="1"/>
  <c r="F2435" i="1"/>
  <c r="B2427" i="1"/>
  <c r="A2427" i="1"/>
  <c r="L2426" i="1"/>
  <c r="J2426" i="1"/>
  <c r="I2426" i="1"/>
  <c r="H2426" i="1"/>
  <c r="G2426" i="1"/>
  <c r="F2426" i="1"/>
  <c r="B2417" i="1"/>
  <c r="J2416" i="1"/>
  <c r="I2416" i="1"/>
  <c r="H2416" i="1"/>
  <c r="G2416" i="1"/>
  <c r="F2416" i="1"/>
  <c r="L2407" i="1"/>
  <c r="L2408" i="1" s="1"/>
  <c r="J2407" i="1"/>
  <c r="J2408" i="1" s="1"/>
  <c r="I2407" i="1"/>
  <c r="I2408" i="1" s="1"/>
  <c r="H2407" i="1"/>
  <c r="H2408" i="1" s="1"/>
  <c r="G2407" i="1"/>
  <c r="G2408" i="1" s="1"/>
  <c r="F2407" i="1"/>
  <c r="F2408" i="1" s="1"/>
  <c r="L2398" i="1"/>
  <c r="J2398" i="1"/>
  <c r="I2398" i="1"/>
  <c r="H2398" i="1"/>
  <c r="G2398" i="1"/>
  <c r="F2398" i="1"/>
  <c r="F2484" i="1" l="1"/>
  <c r="J2484" i="1"/>
  <c r="F2465" i="1"/>
  <c r="F2446" i="1"/>
  <c r="J2446" i="1"/>
  <c r="H2484" i="1"/>
  <c r="H2485" i="1" s="1"/>
  <c r="H2465" i="1"/>
  <c r="I2446" i="1"/>
  <c r="G2427" i="1"/>
  <c r="L2427" i="1"/>
  <c r="H2427" i="1"/>
  <c r="I2465" i="1"/>
  <c r="J2465" i="1"/>
  <c r="G2484" i="1"/>
  <c r="G2485" i="1" s="1"/>
  <c r="L2484" i="1"/>
  <c r="L2485" i="1" s="1"/>
  <c r="I2484" i="1"/>
  <c r="I2485" i="1" s="1"/>
  <c r="H2446" i="1"/>
  <c r="J2485" i="1"/>
  <c r="I2427" i="1"/>
  <c r="F2427" i="1"/>
  <c r="F2581" i="1" s="1"/>
  <c r="J2427" i="1"/>
  <c r="G2446" i="1"/>
  <c r="L2446" i="1"/>
  <c r="G2465" i="1"/>
  <c r="B2388" i="1"/>
  <c r="A2388" i="1"/>
  <c r="L2387" i="1"/>
  <c r="J2387" i="1"/>
  <c r="I2387" i="1"/>
  <c r="H2387" i="1"/>
  <c r="G2387" i="1"/>
  <c r="F2387" i="1"/>
  <c r="B2378" i="1"/>
  <c r="L2377" i="1"/>
  <c r="J2377" i="1"/>
  <c r="I2377" i="1"/>
  <c r="H2377" i="1"/>
  <c r="G2377" i="1"/>
  <c r="F2377" i="1"/>
  <c r="B2369" i="1"/>
  <c r="A2369" i="1"/>
  <c r="J2368" i="1"/>
  <c r="I2368" i="1"/>
  <c r="H2368" i="1"/>
  <c r="G2368" i="1"/>
  <c r="F2368" i="1"/>
  <c r="B2359" i="1"/>
  <c r="L2358" i="1"/>
  <c r="L2369" i="1" s="1"/>
  <c r="J2358" i="1"/>
  <c r="I2358" i="1"/>
  <c r="H2358" i="1"/>
  <c r="G2358" i="1"/>
  <c r="F2358" i="1"/>
  <c r="B2350" i="1"/>
  <c r="A2350" i="1"/>
  <c r="L2349" i="1"/>
  <c r="J2349" i="1"/>
  <c r="I2349" i="1"/>
  <c r="H2349" i="1"/>
  <c r="G2349" i="1"/>
  <c r="F2349" i="1"/>
  <c r="B2340" i="1"/>
  <c r="L2339" i="1"/>
  <c r="J2339" i="1"/>
  <c r="I2339" i="1"/>
  <c r="H2339" i="1"/>
  <c r="G2339" i="1"/>
  <c r="F2339" i="1"/>
  <c r="B2331" i="1"/>
  <c r="A2331" i="1"/>
  <c r="L2330" i="1"/>
  <c r="J2330" i="1"/>
  <c r="I2330" i="1"/>
  <c r="H2330" i="1"/>
  <c r="G2330" i="1"/>
  <c r="F2330" i="1"/>
  <c r="B2321" i="1"/>
  <c r="L2320" i="1"/>
  <c r="J2320" i="1"/>
  <c r="I2320" i="1"/>
  <c r="H2320" i="1"/>
  <c r="G2320" i="1"/>
  <c r="F2320" i="1"/>
  <c r="L2311" i="1"/>
  <c r="L2312" i="1" s="1"/>
  <c r="J2311" i="1"/>
  <c r="J2312" i="1" s="1"/>
  <c r="I2311" i="1"/>
  <c r="I2312" i="1" s="1"/>
  <c r="H2311" i="1"/>
  <c r="H2312" i="1" s="1"/>
  <c r="G2311" i="1"/>
  <c r="G2312" i="1" s="1"/>
  <c r="F2311" i="1"/>
  <c r="F2312" i="1" s="1"/>
  <c r="L2302" i="1"/>
  <c r="J2302" i="1"/>
  <c r="I2302" i="1"/>
  <c r="H2302" i="1"/>
  <c r="G2302" i="1"/>
  <c r="F2302" i="1"/>
  <c r="F2388" i="1" l="1"/>
  <c r="J2388" i="1"/>
  <c r="J2389" i="1" s="1"/>
  <c r="I2369" i="1"/>
  <c r="I2350" i="1"/>
  <c r="L2350" i="1"/>
  <c r="J2350" i="1"/>
  <c r="G2350" i="1"/>
  <c r="F2350" i="1"/>
  <c r="H2350" i="1"/>
  <c r="F2369" i="1"/>
  <c r="J2369" i="1"/>
  <c r="J2331" i="1"/>
  <c r="F2331" i="1"/>
  <c r="H2331" i="1"/>
  <c r="I2331" i="1"/>
  <c r="G2369" i="1"/>
  <c r="G2331" i="1"/>
  <c r="L2331" i="1"/>
  <c r="H2369" i="1"/>
  <c r="G2388" i="1"/>
  <c r="G2389" i="1" s="1"/>
  <c r="L2388" i="1"/>
  <c r="L2389" i="1" s="1"/>
  <c r="H2388" i="1"/>
  <c r="H2389" i="1" s="1"/>
  <c r="I2388" i="1"/>
  <c r="I2389" i="1" s="1"/>
  <c r="F2185" i="1"/>
  <c r="G2185" i="1"/>
  <c r="H2185" i="1"/>
  <c r="I2185" i="1"/>
  <c r="J2185" i="1"/>
  <c r="L2185" i="1"/>
  <c r="F2195" i="1"/>
  <c r="G2195" i="1"/>
  <c r="H2195" i="1"/>
  <c r="I2195" i="1"/>
  <c r="J2195" i="1"/>
  <c r="L2195" i="1"/>
  <c r="F2206" i="1"/>
  <c r="G2206" i="1"/>
  <c r="H2206" i="1"/>
  <c r="I2206" i="1"/>
  <c r="J2206" i="1"/>
  <c r="L2206" i="1"/>
  <c r="F2215" i="1"/>
  <c r="F2216" i="1" s="1"/>
  <c r="G2215" i="1"/>
  <c r="G2216" i="1" s="1"/>
  <c r="H2215" i="1"/>
  <c r="H2216" i="1" s="1"/>
  <c r="I2215" i="1"/>
  <c r="I2216" i="1" s="1"/>
  <c r="J2215" i="1"/>
  <c r="J2216" i="1" s="1"/>
  <c r="L2215" i="1"/>
  <c r="L2216" i="1" s="1"/>
  <c r="B2292" i="1"/>
  <c r="A2292" i="1"/>
  <c r="L2291" i="1"/>
  <c r="J2291" i="1"/>
  <c r="I2291" i="1"/>
  <c r="H2291" i="1"/>
  <c r="G2291" i="1"/>
  <c r="F2291" i="1"/>
  <c r="B2282" i="1"/>
  <c r="L2281" i="1"/>
  <c r="J2281" i="1"/>
  <c r="I2281" i="1"/>
  <c r="H2281" i="1"/>
  <c r="G2281" i="1"/>
  <c r="F2281" i="1"/>
  <c r="B2273" i="1"/>
  <c r="A2273" i="1"/>
  <c r="J2272" i="1"/>
  <c r="I2272" i="1"/>
  <c r="H2272" i="1"/>
  <c r="G2272" i="1"/>
  <c r="F2272" i="1"/>
  <c r="B2263" i="1"/>
  <c r="L2262" i="1"/>
  <c r="L2273" i="1" s="1"/>
  <c r="J2262" i="1"/>
  <c r="I2262" i="1"/>
  <c r="H2262" i="1"/>
  <c r="G2262" i="1"/>
  <c r="F2262" i="1"/>
  <c r="B2254" i="1"/>
  <c r="A2254" i="1"/>
  <c r="L2253" i="1"/>
  <c r="J2253" i="1"/>
  <c r="I2253" i="1"/>
  <c r="H2253" i="1"/>
  <c r="G2253" i="1"/>
  <c r="F2253" i="1"/>
  <c r="B2244" i="1"/>
  <c r="L2243" i="1"/>
  <c r="J2243" i="1"/>
  <c r="I2243" i="1"/>
  <c r="H2243" i="1"/>
  <c r="G2243" i="1"/>
  <c r="F2243" i="1"/>
  <c r="B2235" i="1"/>
  <c r="A2235" i="1"/>
  <c r="L2234" i="1"/>
  <c r="J2234" i="1"/>
  <c r="I2234" i="1"/>
  <c r="H2234" i="1"/>
  <c r="G2234" i="1"/>
  <c r="F2234" i="1"/>
  <c r="B2225" i="1"/>
  <c r="L2224" i="1"/>
  <c r="J2224" i="1"/>
  <c r="I2224" i="1"/>
  <c r="H2224" i="1"/>
  <c r="G2224" i="1"/>
  <c r="F2224" i="1"/>
  <c r="F2485" i="1" l="1"/>
  <c r="J2254" i="1"/>
  <c r="J2292" i="1"/>
  <c r="J2293" i="1" s="1"/>
  <c r="G2273" i="1"/>
  <c r="H2235" i="1"/>
  <c r="H2273" i="1"/>
  <c r="J2273" i="1"/>
  <c r="G2292" i="1"/>
  <c r="G2293" i="1" s="1"/>
  <c r="I2235" i="1"/>
  <c r="F2254" i="1"/>
  <c r="F2292" i="1"/>
  <c r="J2235" i="1"/>
  <c r="G2254" i="1"/>
  <c r="F2235" i="1"/>
  <c r="I2254" i="1"/>
  <c r="H2254" i="1"/>
  <c r="H2292" i="1"/>
  <c r="H2293" i="1" s="1"/>
  <c r="I2292" i="1"/>
  <c r="I2293" i="1" s="1"/>
  <c r="G2235" i="1"/>
  <c r="I2273" i="1"/>
  <c r="L2292" i="1"/>
  <c r="L2293" i="1" s="1"/>
  <c r="L2254" i="1"/>
  <c r="F2273" i="1"/>
  <c r="L2235" i="1"/>
  <c r="G2196" i="1"/>
  <c r="H2196" i="1"/>
  <c r="I2196" i="1"/>
  <c r="J2196" i="1"/>
  <c r="L2196" i="1"/>
  <c r="L2197" i="1" s="1"/>
  <c r="B2177" i="1"/>
  <c r="A2177" i="1"/>
  <c r="B2158" i="1"/>
  <c r="A2158" i="1"/>
  <c r="B2082" i="1"/>
  <c r="A2082" i="1"/>
  <c r="B2063" i="1"/>
  <c r="A2063" i="1"/>
  <c r="B1987" i="1"/>
  <c r="A1987" i="1"/>
  <c r="B1968" i="1"/>
  <c r="A1968" i="1"/>
  <c r="B1892" i="1"/>
  <c r="A1892" i="1"/>
  <c r="B1873" i="1"/>
  <c r="A1873" i="1"/>
  <c r="B1797" i="1"/>
  <c r="A1797" i="1"/>
  <c r="B1778" i="1"/>
  <c r="A1778" i="1"/>
  <c r="B1740" i="1"/>
  <c r="A1740" i="1"/>
  <c r="B1701" i="1"/>
  <c r="A1701" i="1"/>
  <c r="B1682" i="1"/>
  <c r="A1682" i="1"/>
  <c r="B1644" i="1"/>
  <c r="A1644" i="1"/>
  <c r="B1605" i="1"/>
  <c r="A1605" i="1"/>
  <c r="B1586" i="1"/>
  <c r="A1586" i="1"/>
  <c r="B1548" i="1"/>
  <c r="A1548" i="1"/>
  <c r="B1509" i="1"/>
  <c r="A1509" i="1"/>
  <c r="B1490" i="1"/>
  <c r="A1490" i="1"/>
  <c r="B1452" i="1"/>
  <c r="A1452" i="1"/>
  <c r="B1413" i="1"/>
  <c r="A1413" i="1"/>
  <c r="B1358" i="1"/>
  <c r="A1358" i="1"/>
  <c r="B1319" i="1"/>
  <c r="A1319" i="1"/>
  <c r="B1300" i="1"/>
  <c r="A1300" i="1"/>
  <c r="B1262" i="1"/>
  <c r="A1262" i="1"/>
  <c r="B1166" i="1"/>
  <c r="A1166" i="1"/>
  <c r="B1204" i="1"/>
  <c r="A1204" i="1"/>
  <c r="B1223" i="1"/>
  <c r="A1223" i="1"/>
  <c r="B1127" i="1"/>
  <c r="A1127" i="1"/>
  <c r="B976" i="1"/>
  <c r="A976" i="1"/>
  <c r="B937" i="1"/>
  <c r="A937" i="1"/>
  <c r="B918" i="1"/>
  <c r="A918" i="1"/>
  <c r="B880" i="1"/>
  <c r="A880" i="1"/>
  <c r="B841" i="1"/>
  <c r="A841" i="1"/>
  <c r="B822" i="1"/>
  <c r="A822" i="1"/>
  <c r="B784" i="1"/>
  <c r="A784" i="1"/>
  <c r="B559" i="1"/>
  <c r="A559" i="1"/>
  <c r="B540" i="1"/>
  <c r="A540" i="1"/>
  <c r="B502" i="1"/>
  <c r="A502" i="1"/>
  <c r="B463" i="1"/>
  <c r="A463" i="1"/>
  <c r="B444" i="1"/>
  <c r="A444" i="1"/>
  <c r="B406" i="1"/>
  <c r="A406" i="1"/>
  <c r="L395" i="1"/>
  <c r="B348" i="1"/>
  <c r="A348" i="1"/>
  <c r="B367" i="1"/>
  <c r="A367" i="1"/>
  <c r="L299" i="1"/>
  <c r="B310" i="1"/>
  <c r="A310" i="1"/>
  <c r="B272" i="1"/>
  <c r="A272" i="1"/>
  <c r="B253" i="1"/>
  <c r="A253" i="1"/>
  <c r="B215" i="1"/>
  <c r="A215" i="1"/>
  <c r="B1014" i="1"/>
  <c r="A1014" i="1"/>
  <c r="B1033" i="1"/>
  <c r="A1033" i="1"/>
  <c r="F2389" i="1" l="1"/>
  <c r="B2196" i="1"/>
  <c r="A2196" i="1"/>
  <c r="B2186" i="1"/>
  <c r="J2176" i="1"/>
  <c r="I2176" i="1"/>
  <c r="H2176" i="1"/>
  <c r="G2176" i="1"/>
  <c r="F2176" i="1"/>
  <c r="B2167" i="1"/>
  <c r="L2166" i="1"/>
  <c r="L2177" i="1" s="1"/>
  <c r="J2166" i="1"/>
  <c r="I2166" i="1"/>
  <c r="H2166" i="1"/>
  <c r="G2166" i="1"/>
  <c r="F2166" i="1"/>
  <c r="L2157" i="1"/>
  <c r="J2157" i="1"/>
  <c r="I2157" i="1"/>
  <c r="H2157" i="1"/>
  <c r="G2157" i="1"/>
  <c r="F2157" i="1"/>
  <c r="B2148" i="1"/>
  <c r="L2147" i="1"/>
  <c r="J2147" i="1"/>
  <c r="I2147" i="1"/>
  <c r="H2147" i="1"/>
  <c r="G2147" i="1"/>
  <c r="F2147" i="1"/>
  <c r="B2139" i="1"/>
  <c r="A2139" i="1"/>
  <c r="L2138" i="1"/>
  <c r="J2138" i="1"/>
  <c r="I2138" i="1"/>
  <c r="H2138" i="1"/>
  <c r="G2138" i="1"/>
  <c r="F2138" i="1"/>
  <c r="B2129" i="1"/>
  <c r="L2128" i="1"/>
  <c r="J2128" i="1"/>
  <c r="I2128" i="1"/>
  <c r="H2128" i="1"/>
  <c r="G2128" i="1"/>
  <c r="F2128" i="1"/>
  <c r="L2119" i="1"/>
  <c r="L2120" i="1" s="1"/>
  <c r="J2119" i="1"/>
  <c r="J2120" i="1" s="1"/>
  <c r="I2119" i="1"/>
  <c r="I2120" i="1" s="1"/>
  <c r="H2119" i="1"/>
  <c r="H2120" i="1" s="1"/>
  <c r="G2119" i="1"/>
  <c r="G2120" i="1" s="1"/>
  <c r="F2119" i="1"/>
  <c r="F2120" i="1" s="1"/>
  <c r="L2110" i="1"/>
  <c r="J2110" i="1"/>
  <c r="I2110" i="1"/>
  <c r="H2110" i="1"/>
  <c r="G2110" i="1"/>
  <c r="F2110" i="1"/>
  <c r="F2158" i="1" l="1"/>
  <c r="L2158" i="1"/>
  <c r="J2177" i="1"/>
  <c r="H2158" i="1"/>
  <c r="G2158" i="1"/>
  <c r="F2177" i="1"/>
  <c r="J2158" i="1"/>
  <c r="I2177" i="1"/>
  <c r="G2177" i="1"/>
  <c r="I2158" i="1"/>
  <c r="H2177" i="1"/>
  <c r="J2197" i="1"/>
  <c r="F2196" i="1"/>
  <c r="I2197" i="1"/>
  <c r="H2197" i="1"/>
  <c r="H2139" i="1"/>
  <c r="G2197" i="1"/>
  <c r="I2139" i="1"/>
  <c r="F2139" i="1"/>
  <c r="J2139" i="1"/>
  <c r="G2139" i="1"/>
  <c r="L2139" i="1"/>
  <c r="B2101" i="1"/>
  <c r="A2101" i="1"/>
  <c r="L2100" i="1"/>
  <c r="J2100" i="1"/>
  <c r="I2100" i="1"/>
  <c r="H2100" i="1"/>
  <c r="G2100" i="1"/>
  <c r="F2100" i="1"/>
  <c r="B2091" i="1"/>
  <c r="L2090" i="1"/>
  <c r="J2090" i="1"/>
  <c r="I2090" i="1"/>
  <c r="H2090" i="1"/>
  <c r="G2090" i="1"/>
  <c r="F2090" i="1"/>
  <c r="J2081" i="1"/>
  <c r="I2081" i="1"/>
  <c r="H2081" i="1"/>
  <c r="G2081" i="1"/>
  <c r="F2081" i="1"/>
  <c r="B2072" i="1"/>
  <c r="L2071" i="1"/>
  <c r="L2082" i="1" s="1"/>
  <c r="J2071" i="1"/>
  <c r="I2071" i="1"/>
  <c r="H2071" i="1"/>
  <c r="G2071" i="1"/>
  <c r="F2071" i="1"/>
  <c r="L2062" i="1"/>
  <c r="J2062" i="1"/>
  <c r="I2062" i="1"/>
  <c r="H2062" i="1"/>
  <c r="G2062" i="1"/>
  <c r="F2062" i="1"/>
  <c r="B2053" i="1"/>
  <c r="L2052" i="1"/>
  <c r="J2052" i="1"/>
  <c r="I2052" i="1"/>
  <c r="H2052" i="1"/>
  <c r="G2052" i="1"/>
  <c r="F2052" i="1"/>
  <c r="B2044" i="1"/>
  <c r="A2044" i="1"/>
  <c r="L2043" i="1"/>
  <c r="J2043" i="1"/>
  <c r="I2043" i="1"/>
  <c r="H2043" i="1"/>
  <c r="G2043" i="1"/>
  <c r="F2043" i="1"/>
  <c r="B2034" i="1"/>
  <c r="L2033" i="1"/>
  <c r="J2033" i="1"/>
  <c r="I2033" i="1"/>
  <c r="H2033" i="1"/>
  <c r="G2033" i="1"/>
  <c r="F2033" i="1"/>
  <c r="L2024" i="1"/>
  <c r="L2025" i="1" s="1"/>
  <c r="J2024" i="1"/>
  <c r="J2025" i="1" s="1"/>
  <c r="I2024" i="1"/>
  <c r="I2025" i="1" s="1"/>
  <c r="H2024" i="1"/>
  <c r="H2025" i="1" s="1"/>
  <c r="G2024" i="1"/>
  <c r="G2025" i="1" s="1"/>
  <c r="F2024" i="1"/>
  <c r="F2025" i="1" s="1"/>
  <c r="L2015" i="1"/>
  <c r="J2015" i="1"/>
  <c r="I2015" i="1"/>
  <c r="H2015" i="1"/>
  <c r="G2015" i="1"/>
  <c r="F2015" i="1"/>
  <c r="F1920" i="1"/>
  <c r="G1920" i="1"/>
  <c r="H1920" i="1"/>
  <c r="I1920" i="1"/>
  <c r="J1920" i="1"/>
  <c r="L1920" i="1"/>
  <c r="F1929" i="1"/>
  <c r="F1930" i="1" s="1"/>
  <c r="G1929" i="1"/>
  <c r="G1930" i="1" s="1"/>
  <c r="H1929" i="1"/>
  <c r="H1930" i="1" s="1"/>
  <c r="I1929" i="1"/>
  <c r="I1930" i="1" s="1"/>
  <c r="J1929" i="1"/>
  <c r="J1930" i="1" s="1"/>
  <c r="L1929" i="1"/>
  <c r="L1930" i="1" s="1"/>
  <c r="F1938" i="1"/>
  <c r="G1938" i="1"/>
  <c r="H1938" i="1"/>
  <c r="I1938" i="1"/>
  <c r="J1938" i="1"/>
  <c r="L1938" i="1"/>
  <c r="B1939" i="1"/>
  <c r="F1948" i="1"/>
  <c r="G1948" i="1"/>
  <c r="H1948" i="1"/>
  <c r="I1948" i="1"/>
  <c r="J1948" i="1"/>
  <c r="L1948" i="1"/>
  <c r="A1949" i="1"/>
  <c r="F1957" i="1"/>
  <c r="G1957" i="1"/>
  <c r="H1957" i="1"/>
  <c r="I1957" i="1"/>
  <c r="J1957" i="1"/>
  <c r="L1957" i="1"/>
  <c r="B1958" i="1"/>
  <c r="F1967" i="1"/>
  <c r="G1967" i="1"/>
  <c r="H1967" i="1"/>
  <c r="I1967" i="1"/>
  <c r="J1967" i="1"/>
  <c r="L1967" i="1"/>
  <c r="F1976" i="1"/>
  <c r="G1976" i="1"/>
  <c r="H1976" i="1"/>
  <c r="I1976" i="1"/>
  <c r="J1976" i="1"/>
  <c r="L1976" i="1"/>
  <c r="L1987" i="1" s="1"/>
  <c r="B1977" i="1"/>
  <c r="F1986" i="1"/>
  <c r="G1986" i="1"/>
  <c r="H1986" i="1"/>
  <c r="I1986" i="1"/>
  <c r="J1986" i="1"/>
  <c r="F1995" i="1"/>
  <c r="G1995" i="1"/>
  <c r="H1995" i="1"/>
  <c r="I1995" i="1"/>
  <c r="J1995" i="1"/>
  <c r="L1995" i="1"/>
  <c r="B1996" i="1"/>
  <c r="F2005" i="1"/>
  <c r="G2005" i="1"/>
  <c r="H2005" i="1"/>
  <c r="I2005" i="1"/>
  <c r="J2005" i="1"/>
  <c r="L2005" i="1"/>
  <c r="A2006" i="1"/>
  <c r="B2006" i="1"/>
  <c r="L1825" i="1"/>
  <c r="J1825" i="1"/>
  <c r="I1825" i="1"/>
  <c r="H1825" i="1"/>
  <c r="G1825" i="1"/>
  <c r="I1834" i="1" s="1"/>
  <c r="I1835" i="1" s="1"/>
  <c r="F1825" i="1"/>
  <c r="B1911" i="1"/>
  <c r="A1911" i="1"/>
  <c r="L1910" i="1"/>
  <c r="J1910" i="1"/>
  <c r="I1910" i="1"/>
  <c r="H1910" i="1"/>
  <c r="G1910" i="1"/>
  <c r="F1910" i="1"/>
  <c r="B1901" i="1"/>
  <c r="L1900" i="1"/>
  <c r="J1900" i="1"/>
  <c r="I1900" i="1"/>
  <c r="H1900" i="1"/>
  <c r="G1900" i="1"/>
  <c r="F1900" i="1"/>
  <c r="J1891" i="1"/>
  <c r="I1891" i="1"/>
  <c r="H1891" i="1"/>
  <c r="G1891" i="1"/>
  <c r="F1891" i="1"/>
  <c r="B1882" i="1"/>
  <c r="L1881" i="1"/>
  <c r="L1892" i="1" s="1"/>
  <c r="J1881" i="1"/>
  <c r="I1881" i="1"/>
  <c r="H1881" i="1"/>
  <c r="G1881" i="1"/>
  <c r="F1881" i="1"/>
  <c r="L1872" i="1"/>
  <c r="J1872" i="1"/>
  <c r="I1872" i="1"/>
  <c r="H1872" i="1"/>
  <c r="G1872" i="1"/>
  <c r="F1872" i="1"/>
  <c r="B1863" i="1"/>
  <c r="L1862" i="1"/>
  <c r="J1862" i="1"/>
  <c r="I1862" i="1"/>
  <c r="H1862" i="1"/>
  <c r="G1862" i="1"/>
  <c r="F1862" i="1"/>
  <c r="B1854" i="1"/>
  <c r="A1854" i="1"/>
  <c r="L1853" i="1"/>
  <c r="J1853" i="1"/>
  <c r="I1853" i="1"/>
  <c r="H1853" i="1"/>
  <c r="G1853" i="1"/>
  <c r="F1853" i="1"/>
  <c r="B1844" i="1"/>
  <c r="L1843" i="1"/>
  <c r="J1843" i="1"/>
  <c r="I1843" i="1"/>
  <c r="H1843" i="1"/>
  <c r="G1843" i="1"/>
  <c r="F1843" i="1"/>
  <c r="L1834" i="1"/>
  <c r="L1835" i="1" s="1"/>
  <c r="J1834" i="1"/>
  <c r="J1835" i="1" s="1"/>
  <c r="H1834" i="1"/>
  <c r="H1835" i="1" s="1"/>
  <c r="G1834" i="1"/>
  <c r="G1835" i="1" s="1"/>
  <c r="F1834" i="1"/>
  <c r="F1835" i="1" s="1"/>
  <c r="J1873" i="1" l="1"/>
  <c r="I1892" i="1"/>
  <c r="F2293" i="1"/>
  <c r="G1873" i="1"/>
  <c r="F1873" i="1"/>
  <c r="L2063" i="1"/>
  <c r="J2082" i="1"/>
  <c r="L1873" i="1"/>
  <c r="J1892" i="1"/>
  <c r="J2063" i="1"/>
  <c r="I2082" i="1"/>
  <c r="I1987" i="1"/>
  <c r="J1968" i="1"/>
  <c r="I2063" i="1"/>
  <c r="H2082" i="1"/>
  <c r="H1987" i="1"/>
  <c r="I1968" i="1"/>
  <c r="J1987" i="1"/>
  <c r="L1968" i="1"/>
  <c r="G1987" i="1"/>
  <c r="I1873" i="1"/>
  <c r="H1892" i="1"/>
  <c r="H2063" i="1"/>
  <c r="G2082" i="1"/>
  <c r="G1968" i="1"/>
  <c r="H1968" i="1"/>
  <c r="F1987" i="1"/>
  <c r="F1892" i="1"/>
  <c r="F1968" i="1"/>
  <c r="F2063" i="1"/>
  <c r="H1873" i="1"/>
  <c r="G1892" i="1"/>
  <c r="G2063" i="1"/>
  <c r="F2082" i="1"/>
  <c r="G2101" i="1"/>
  <c r="L2101" i="1"/>
  <c r="J2101" i="1"/>
  <c r="H2101" i="1"/>
  <c r="H2006" i="1"/>
  <c r="H1949" i="1"/>
  <c r="I2101" i="1"/>
  <c r="F2101" i="1"/>
  <c r="F2044" i="1"/>
  <c r="J2044" i="1"/>
  <c r="G2044" i="1"/>
  <c r="L2044" i="1"/>
  <c r="H2044" i="1"/>
  <c r="I2044" i="1"/>
  <c r="I2006" i="1"/>
  <c r="L2006" i="1"/>
  <c r="G2006" i="1"/>
  <c r="J2006" i="1"/>
  <c r="F2006" i="1"/>
  <c r="F1949" i="1"/>
  <c r="J1949" i="1"/>
  <c r="I1949" i="1"/>
  <c r="G1949" i="1"/>
  <c r="L1949" i="1"/>
  <c r="G1854" i="1"/>
  <c r="G1911" i="1"/>
  <c r="L1911" i="1"/>
  <c r="L1912" i="1" s="1"/>
  <c r="L1854" i="1"/>
  <c r="F1911" i="1"/>
  <c r="J1911" i="1"/>
  <c r="H1911" i="1"/>
  <c r="I1854" i="1"/>
  <c r="I1911" i="1"/>
  <c r="F1854" i="1"/>
  <c r="J1854" i="1"/>
  <c r="H1854" i="1"/>
  <c r="B1816" i="1"/>
  <c r="A1816" i="1"/>
  <c r="L1815" i="1"/>
  <c r="J1815" i="1"/>
  <c r="I1815" i="1"/>
  <c r="H1815" i="1"/>
  <c r="G1815" i="1"/>
  <c r="F1815" i="1"/>
  <c r="B1806" i="1"/>
  <c r="L1805" i="1"/>
  <c r="J1805" i="1"/>
  <c r="I1805" i="1"/>
  <c r="H1805" i="1"/>
  <c r="G1805" i="1"/>
  <c r="F1805" i="1"/>
  <c r="J1796" i="1"/>
  <c r="I1796" i="1"/>
  <c r="H1796" i="1"/>
  <c r="G1796" i="1"/>
  <c r="F1796" i="1"/>
  <c r="B1787" i="1"/>
  <c r="L1786" i="1"/>
  <c r="L1797" i="1" s="1"/>
  <c r="J1786" i="1"/>
  <c r="I1786" i="1"/>
  <c r="H1786" i="1"/>
  <c r="G1786" i="1"/>
  <c r="F1786" i="1"/>
  <c r="L1777" i="1"/>
  <c r="J1777" i="1"/>
  <c r="I1777" i="1"/>
  <c r="H1777" i="1"/>
  <c r="G1777" i="1"/>
  <c r="F1777" i="1"/>
  <c r="B1768" i="1"/>
  <c r="L1767" i="1"/>
  <c r="J1767" i="1"/>
  <c r="I1767" i="1"/>
  <c r="H1767" i="1"/>
  <c r="G1767" i="1"/>
  <c r="F1767" i="1"/>
  <c r="B1759" i="1"/>
  <c r="A1759" i="1"/>
  <c r="L1758" i="1"/>
  <c r="J1758" i="1"/>
  <c r="I1758" i="1"/>
  <c r="H1758" i="1"/>
  <c r="G1758" i="1"/>
  <c r="F1758" i="1"/>
  <c r="B1749" i="1"/>
  <c r="L1748" i="1"/>
  <c r="J1748" i="1"/>
  <c r="I1748" i="1"/>
  <c r="H1748" i="1"/>
  <c r="G1748" i="1"/>
  <c r="F1748" i="1"/>
  <c r="L1739" i="1"/>
  <c r="J1739" i="1"/>
  <c r="I1739" i="1"/>
  <c r="H1739" i="1"/>
  <c r="G1739" i="1"/>
  <c r="F1739" i="1"/>
  <c r="B1730" i="1"/>
  <c r="L1729" i="1"/>
  <c r="J1729" i="1"/>
  <c r="I1729" i="1"/>
  <c r="H1729" i="1"/>
  <c r="G1729" i="1"/>
  <c r="F1729" i="1"/>
  <c r="L1778" i="1" l="1"/>
  <c r="J1797" i="1"/>
  <c r="G1740" i="1"/>
  <c r="G1778" i="1"/>
  <c r="F1797" i="1"/>
  <c r="F2197" i="1"/>
  <c r="G2007" i="1"/>
  <c r="H2007" i="1"/>
  <c r="L2102" i="1"/>
  <c r="J2102" i="1"/>
  <c r="H2102" i="1"/>
  <c r="I2007" i="1"/>
  <c r="F2102" i="1"/>
  <c r="J2007" i="1"/>
  <c r="G2102" i="1"/>
  <c r="J1740" i="1"/>
  <c r="F2007" i="1"/>
  <c r="I2102" i="1"/>
  <c r="L2007" i="1"/>
  <c r="F1740" i="1"/>
  <c r="H1778" i="1"/>
  <c r="G1797" i="1"/>
  <c r="I1740" i="1"/>
  <c r="J1778" i="1"/>
  <c r="I1797" i="1"/>
  <c r="L1740" i="1"/>
  <c r="F1778" i="1"/>
  <c r="H1740" i="1"/>
  <c r="I1778" i="1"/>
  <c r="H1797" i="1"/>
  <c r="F1759" i="1"/>
  <c r="J1759" i="1"/>
  <c r="G1759" i="1"/>
  <c r="H1759" i="1"/>
  <c r="I1759" i="1"/>
  <c r="L1759" i="1"/>
  <c r="F1816" i="1"/>
  <c r="J1816" i="1"/>
  <c r="H1816" i="1"/>
  <c r="G1816" i="1"/>
  <c r="I1816" i="1"/>
  <c r="L1816" i="1"/>
  <c r="L1817" i="1" s="1"/>
  <c r="B1720" i="1"/>
  <c r="A1720" i="1"/>
  <c r="L1719" i="1"/>
  <c r="L1720" i="1" s="1"/>
  <c r="J1719" i="1"/>
  <c r="J1720" i="1" s="1"/>
  <c r="I1719" i="1"/>
  <c r="I1720" i="1" s="1"/>
  <c r="H1719" i="1"/>
  <c r="H1720" i="1" s="1"/>
  <c r="G1719" i="1"/>
  <c r="G1720" i="1" s="1"/>
  <c r="F1719" i="1"/>
  <c r="F1720" i="1" s="1"/>
  <c r="B1710" i="1"/>
  <c r="L1700" i="1"/>
  <c r="J1700" i="1"/>
  <c r="I1700" i="1"/>
  <c r="H1700" i="1"/>
  <c r="G1700" i="1"/>
  <c r="F1700" i="1"/>
  <c r="B1691" i="1"/>
  <c r="L1690" i="1"/>
  <c r="J1690" i="1"/>
  <c r="I1690" i="1"/>
  <c r="H1690" i="1"/>
  <c r="G1690" i="1"/>
  <c r="F1690" i="1"/>
  <c r="L1681" i="1"/>
  <c r="J1681" i="1"/>
  <c r="I1681" i="1"/>
  <c r="H1681" i="1"/>
  <c r="G1681" i="1"/>
  <c r="F1681" i="1"/>
  <c r="B1672" i="1"/>
  <c r="L1671" i="1"/>
  <c r="J1671" i="1"/>
  <c r="I1671" i="1"/>
  <c r="H1671" i="1"/>
  <c r="G1671" i="1"/>
  <c r="F1671" i="1"/>
  <c r="B1663" i="1"/>
  <c r="A1663" i="1"/>
  <c r="L1662" i="1"/>
  <c r="J1662" i="1"/>
  <c r="I1662" i="1"/>
  <c r="H1662" i="1"/>
  <c r="G1662" i="1"/>
  <c r="F1662" i="1"/>
  <c r="B1653" i="1"/>
  <c r="A1653" i="1"/>
  <c r="L1652" i="1"/>
  <c r="J1652" i="1"/>
  <c r="I1652" i="1"/>
  <c r="H1652" i="1"/>
  <c r="G1652" i="1"/>
  <c r="F1652" i="1"/>
  <c r="L1643" i="1"/>
  <c r="J1643" i="1"/>
  <c r="I1643" i="1"/>
  <c r="H1643" i="1"/>
  <c r="G1643" i="1"/>
  <c r="F1643" i="1"/>
  <c r="B1634" i="1"/>
  <c r="L1633" i="1"/>
  <c r="J1633" i="1"/>
  <c r="I1633" i="1"/>
  <c r="H1633" i="1"/>
  <c r="G1633" i="1"/>
  <c r="F1633" i="1"/>
  <c r="F1644" i="1" l="1"/>
  <c r="G1682" i="1"/>
  <c r="F1701" i="1"/>
  <c r="H1644" i="1"/>
  <c r="I1682" i="1"/>
  <c r="H1701" i="1"/>
  <c r="J1644" i="1"/>
  <c r="L1682" i="1"/>
  <c r="J1701" i="1"/>
  <c r="H1912" i="1"/>
  <c r="G1644" i="1"/>
  <c r="G1912" i="1"/>
  <c r="J1912" i="1"/>
  <c r="I1644" i="1"/>
  <c r="J1682" i="1"/>
  <c r="I1701" i="1"/>
  <c r="F1912" i="1"/>
  <c r="I1912" i="1"/>
  <c r="H1682" i="1"/>
  <c r="G1701" i="1"/>
  <c r="L1644" i="1"/>
  <c r="F1682" i="1"/>
  <c r="L1701" i="1"/>
  <c r="L1663" i="1"/>
  <c r="G1663" i="1"/>
  <c r="F1663" i="1"/>
  <c r="H1663" i="1"/>
  <c r="I1663" i="1"/>
  <c r="J1663" i="1"/>
  <c r="B1624" i="1"/>
  <c r="A1624" i="1"/>
  <c r="B1614" i="1"/>
  <c r="L1613" i="1"/>
  <c r="J1613" i="1"/>
  <c r="J1623" i="1" s="1"/>
  <c r="J1624" i="1" s="1"/>
  <c r="I1613" i="1"/>
  <c r="H1613" i="1"/>
  <c r="G1613" i="1"/>
  <c r="F1613" i="1"/>
  <c r="F1623" i="1" s="1"/>
  <c r="F1624" i="1" s="1"/>
  <c r="L1604" i="1"/>
  <c r="J1604" i="1"/>
  <c r="I1604" i="1"/>
  <c r="H1604" i="1"/>
  <c r="G1604" i="1"/>
  <c r="F1604" i="1"/>
  <c r="B1595" i="1"/>
  <c r="L1594" i="1"/>
  <c r="J1594" i="1"/>
  <c r="I1594" i="1"/>
  <c r="H1594" i="1"/>
  <c r="G1594" i="1"/>
  <c r="F1594" i="1"/>
  <c r="L1585" i="1"/>
  <c r="J1585" i="1"/>
  <c r="I1585" i="1"/>
  <c r="H1585" i="1"/>
  <c r="G1585" i="1"/>
  <c r="F1585" i="1"/>
  <c r="B1576" i="1"/>
  <c r="L1575" i="1"/>
  <c r="J1575" i="1"/>
  <c r="I1575" i="1"/>
  <c r="H1575" i="1"/>
  <c r="G1575" i="1"/>
  <c r="F1575" i="1"/>
  <c r="B1567" i="1"/>
  <c r="A1567" i="1"/>
  <c r="L1566" i="1"/>
  <c r="J1566" i="1"/>
  <c r="I1566" i="1"/>
  <c r="H1566" i="1"/>
  <c r="G1566" i="1"/>
  <c r="F1566" i="1"/>
  <c r="B1557" i="1"/>
  <c r="A1557" i="1"/>
  <c r="L1556" i="1"/>
  <c r="J1556" i="1"/>
  <c r="I1556" i="1"/>
  <c r="H1556" i="1"/>
  <c r="G1556" i="1"/>
  <c r="F1556" i="1"/>
  <c r="L1547" i="1"/>
  <c r="L1548" i="1" s="1"/>
  <c r="J1547" i="1"/>
  <c r="J1548" i="1" s="1"/>
  <c r="I1547" i="1"/>
  <c r="I1548" i="1" s="1"/>
  <c r="H1547" i="1"/>
  <c r="H1548" i="1" s="1"/>
  <c r="G1547" i="1"/>
  <c r="G1548" i="1" s="1"/>
  <c r="F1547" i="1"/>
  <c r="F1548" i="1" s="1"/>
  <c r="B1538" i="1"/>
  <c r="F1817" i="1" l="1"/>
  <c r="L1586" i="1"/>
  <c r="J1605" i="1"/>
  <c r="G1817" i="1"/>
  <c r="I1817" i="1"/>
  <c r="J1817" i="1"/>
  <c r="F1586" i="1"/>
  <c r="L1605" i="1"/>
  <c r="L1567" i="1"/>
  <c r="H1817" i="1"/>
  <c r="H1586" i="1"/>
  <c r="G1605" i="1"/>
  <c r="J1586" i="1"/>
  <c r="I1605" i="1"/>
  <c r="G1586" i="1"/>
  <c r="F1605" i="1"/>
  <c r="I1586" i="1"/>
  <c r="H1605" i="1"/>
  <c r="G1567" i="1"/>
  <c r="H1567" i="1"/>
  <c r="I1567" i="1"/>
  <c r="J1567" i="1"/>
  <c r="F1567" i="1"/>
  <c r="G1623" i="1"/>
  <c r="G1624" i="1" s="1"/>
  <c r="L1623" i="1"/>
  <c r="L1624" i="1" s="1"/>
  <c r="H1623" i="1"/>
  <c r="H1624" i="1" s="1"/>
  <c r="I1623" i="1"/>
  <c r="I1624" i="1" s="1"/>
  <c r="B1528" i="1"/>
  <c r="A1528" i="1"/>
  <c r="B1518" i="1"/>
  <c r="L1517" i="1"/>
  <c r="J1517" i="1"/>
  <c r="J1527" i="1" s="1"/>
  <c r="J1528" i="1" s="1"/>
  <c r="I1517" i="1"/>
  <c r="I1527" i="1" s="1"/>
  <c r="I1528" i="1" s="1"/>
  <c r="H1517" i="1"/>
  <c r="H1527" i="1" s="1"/>
  <c r="H1528" i="1" s="1"/>
  <c r="G1517" i="1"/>
  <c r="F1517" i="1"/>
  <c r="F1527" i="1" s="1"/>
  <c r="F1528" i="1" s="1"/>
  <c r="L1508" i="1"/>
  <c r="J1508" i="1"/>
  <c r="I1508" i="1"/>
  <c r="H1508" i="1"/>
  <c r="G1508" i="1"/>
  <c r="F1508" i="1"/>
  <c r="B1499" i="1"/>
  <c r="L1498" i="1"/>
  <c r="J1498" i="1"/>
  <c r="I1498" i="1"/>
  <c r="H1498" i="1"/>
  <c r="G1498" i="1"/>
  <c r="F1498" i="1"/>
  <c r="L1489" i="1"/>
  <c r="J1489" i="1"/>
  <c r="I1489" i="1"/>
  <c r="H1489" i="1"/>
  <c r="G1489" i="1"/>
  <c r="F1489" i="1"/>
  <c r="B1480" i="1"/>
  <c r="L1479" i="1"/>
  <c r="J1479" i="1"/>
  <c r="I1479" i="1"/>
  <c r="H1479" i="1"/>
  <c r="G1479" i="1"/>
  <c r="F1479" i="1"/>
  <c r="B1471" i="1"/>
  <c r="A1471" i="1"/>
  <c r="L1470" i="1"/>
  <c r="J1470" i="1"/>
  <c r="I1470" i="1"/>
  <c r="H1470" i="1"/>
  <c r="G1470" i="1"/>
  <c r="F1470" i="1"/>
  <c r="B1461" i="1"/>
  <c r="A1461" i="1"/>
  <c r="L1460" i="1"/>
  <c r="J1460" i="1"/>
  <c r="I1460" i="1"/>
  <c r="H1460" i="1"/>
  <c r="G1460" i="1"/>
  <c r="F1460" i="1"/>
  <c r="L1451" i="1"/>
  <c r="J1451" i="1"/>
  <c r="I1451" i="1"/>
  <c r="H1451" i="1"/>
  <c r="G1451" i="1"/>
  <c r="F1451" i="1"/>
  <c r="B1442" i="1"/>
  <c r="L1441" i="1"/>
  <c r="J1441" i="1"/>
  <c r="I1441" i="1"/>
  <c r="H1441" i="1"/>
  <c r="G1441" i="1"/>
  <c r="F1441" i="1"/>
  <c r="I1452" i="1" l="1"/>
  <c r="J1490" i="1"/>
  <c r="I1509" i="1"/>
  <c r="J1721" i="1"/>
  <c r="L1452" i="1"/>
  <c r="H1721" i="1"/>
  <c r="I1721" i="1"/>
  <c r="G1721" i="1"/>
  <c r="F1452" i="1"/>
  <c r="G1490" i="1"/>
  <c r="L1721" i="1"/>
  <c r="G1471" i="1"/>
  <c r="F1721" i="1"/>
  <c r="F1490" i="1"/>
  <c r="L1509" i="1"/>
  <c r="G1452" i="1"/>
  <c r="F1471" i="1"/>
  <c r="H1490" i="1"/>
  <c r="G1509" i="1"/>
  <c r="F1509" i="1"/>
  <c r="H1452" i="1"/>
  <c r="I1490" i="1"/>
  <c r="H1509" i="1"/>
  <c r="J1452" i="1"/>
  <c r="L1490" i="1"/>
  <c r="J1509" i="1"/>
  <c r="L1471" i="1"/>
  <c r="I1471" i="1"/>
  <c r="J1471" i="1"/>
  <c r="H1471" i="1"/>
  <c r="G1527" i="1"/>
  <c r="G1528" i="1" s="1"/>
  <c r="L1527" i="1"/>
  <c r="L1528" i="1" s="1"/>
  <c r="B1432" i="1"/>
  <c r="A1432" i="1"/>
  <c r="B1422" i="1"/>
  <c r="L1421" i="1"/>
  <c r="L1431" i="1" s="1"/>
  <c r="J1421" i="1"/>
  <c r="J1431" i="1" s="1"/>
  <c r="J1432" i="1" s="1"/>
  <c r="I1421" i="1"/>
  <c r="I1431" i="1" s="1"/>
  <c r="H1421" i="1"/>
  <c r="H1431" i="1" s="1"/>
  <c r="G1421" i="1"/>
  <c r="G1431" i="1" s="1"/>
  <c r="F1421" i="1"/>
  <c r="F1431" i="1" s="1"/>
  <c r="L1412" i="1"/>
  <c r="J1412" i="1"/>
  <c r="I1412" i="1"/>
  <c r="H1412" i="1"/>
  <c r="G1412" i="1"/>
  <c r="F1412" i="1"/>
  <c r="B1403" i="1"/>
  <c r="L1402" i="1"/>
  <c r="J1402" i="1"/>
  <c r="I1402" i="1"/>
  <c r="H1402" i="1"/>
  <c r="G1402" i="1"/>
  <c r="F1402" i="1"/>
  <c r="L1393" i="1"/>
  <c r="L1394" i="1" s="1"/>
  <c r="J1393" i="1"/>
  <c r="J1394" i="1" s="1"/>
  <c r="I1393" i="1"/>
  <c r="I1394" i="1" s="1"/>
  <c r="H1393" i="1"/>
  <c r="H1394" i="1" s="1"/>
  <c r="G1393" i="1"/>
  <c r="G1394" i="1" s="1"/>
  <c r="F1393" i="1"/>
  <c r="F1394" i="1" s="1"/>
  <c r="B1385" i="1"/>
  <c r="L1384" i="1"/>
  <c r="J1384" i="1"/>
  <c r="I1384" i="1"/>
  <c r="H1384" i="1"/>
  <c r="G1384" i="1"/>
  <c r="F1384" i="1"/>
  <c r="B1376" i="1"/>
  <c r="A1376" i="1"/>
  <c r="A1394" i="1" s="1"/>
  <c r="L1375" i="1"/>
  <c r="J1375" i="1"/>
  <c r="I1375" i="1"/>
  <c r="H1375" i="1"/>
  <c r="G1375" i="1"/>
  <c r="F1375" i="1"/>
  <c r="B1367" i="1"/>
  <c r="A1367" i="1"/>
  <c r="L1366" i="1"/>
  <c r="J1366" i="1"/>
  <c r="I1366" i="1"/>
  <c r="H1366" i="1"/>
  <c r="G1366" i="1"/>
  <c r="F1366" i="1"/>
  <c r="L1357" i="1"/>
  <c r="J1357" i="1"/>
  <c r="I1357" i="1"/>
  <c r="H1357" i="1"/>
  <c r="G1357" i="1"/>
  <c r="F1357" i="1"/>
  <c r="B1348" i="1"/>
  <c r="L1347" i="1"/>
  <c r="J1347" i="1"/>
  <c r="I1347" i="1"/>
  <c r="H1347" i="1"/>
  <c r="G1347" i="1"/>
  <c r="F1347" i="1"/>
  <c r="B1338" i="1"/>
  <c r="A1338" i="1"/>
  <c r="L1337" i="1"/>
  <c r="J1337" i="1"/>
  <c r="I1337" i="1"/>
  <c r="H1337" i="1"/>
  <c r="G1337" i="1"/>
  <c r="F1337" i="1"/>
  <c r="B1328" i="1"/>
  <c r="L1327" i="1"/>
  <c r="J1327" i="1"/>
  <c r="I1327" i="1"/>
  <c r="H1327" i="1"/>
  <c r="G1327" i="1"/>
  <c r="F1327" i="1"/>
  <c r="L1318" i="1"/>
  <c r="J1318" i="1"/>
  <c r="I1318" i="1"/>
  <c r="H1318" i="1"/>
  <c r="G1318" i="1"/>
  <c r="F1318" i="1"/>
  <c r="B1309" i="1"/>
  <c r="L1308" i="1"/>
  <c r="J1308" i="1"/>
  <c r="I1308" i="1"/>
  <c r="H1308" i="1"/>
  <c r="G1308" i="1"/>
  <c r="F1308" i="1"/>
  <c r="L1299" i="1"/>
  <c r="J1299" i="1"/>
  <c r="I1299" i="1"/>
  <c r="H1299" i="1"/>
  <c r="G1299" i="1"/>
  <c r="F1299" i="1"/>
  <c r="B1290" i="1"/>
  <c r="L1289" i="1"/>
  <c r="J1289" i="1"/>
  <c r="I1289" i="1"/>
  <c r="H1289" i="1"/>
  <c r="G1289" i="1"/>
  <c r="F1289" i="1"/>
  <c r="B1281" i="1"/>
  <c r="A1281" i="1"/>
  <c r="L1280" i="1"/>
  <c r="J1280" i="1"/>
  <c r="I1280" i="1"/>
  <c r="H1280" i="1"/>
  <c r="G1280" i="1"/>
  <c r="F1280" i="1"/>
  <c r="B1271" i="1"/>
  <c r="A1271" i="1"/>
  <c r="L1270" i="1"/>
  <c r="J1270" i="1"/>
  <c r="I1270" i="1"/>
  <c r="H1270" i="1"/>
  <c r="G1270" i="1"/>
  <c r="F1270" i="1"/>
  <c r="L1261" i="1"/>
  <c r="J1261" i="1"/>
  <c r="I1261" i="1"/>
  <c r="H1261" i="1"/>
  <c r="G1261" i="1"/>
  <c r="F1261" i="1"/>
  <c r="B1252" i="1"/>
  <c r="L1251" i="1"/>
  <c r="J1251" i="1"/>
  <c r="I1251" i="1"/>
  <c r="H1251" i="1"/>
  <c r="G1251" i="1"/>
  <c r="F1251" i="1"/>
  <c r="B1242" i="1"/>
  <c r="A1242" i="1"/>
  <c r="L1241" i="1"/>
  <c r="J1241" i="1"/>
  <c r="I1241" i="1"/>
  <c r="H1241" i="1"/>
  <c r="G1241" i="1"/>
  <c r="F1241" i="1"/>
  <c r="B1232" i="1"/>
  <c r="L1231" i="1"/>
  <c r="J1231" i="1"/>
  <c r="I1231" i="1"/>
  <c r="H1231" i="1"/>
  <c r="G1231" i="1"/>
  <c r="F1231" i="1"/>
  <c r="L1222" i="1"/>
  <c r="J1222" i="1"/>
  <c r="I1222" i="1"/>
  <c r="H1222" i="1"/>
  <c r="G1222" i="1"/>
  <c r="F1222" i="1"/>
  <c r="B1213" i="1"/>
  <c r="L1212" i="1"/>
  <c r="J1212" i="1"/>
  <c r="I1212" i="1"/>
  <c r="H1212" i="1"/>
  <c r="G1212" i="1"/>
  <c r="F1212" i="1"/>
  <c r="L1203" i="1"/>
  <c r="J1203" i="1"/>
  <c r="I1203" i="1"/>
  <c r="H1203" i="1"/>
  <c r="G1203" i="1"/>
  <c r="F1203" i="1"/>
  <c r="B1194" i="1"/>
  <c r="L1193" i="1"/>
  <c r="J1193" i="1"/>
  <c r="I1193" i="1"/>
  <c r="H1193" i="1"/>
  <c r="G1193" i="1"/>
  <c r="F1193" i="1"/>
  <c r="B1185" i="1"/>
  <c r="A1185" i="1"/>
  <c r="L1184" i="1"/>
  <c r="J1184" i="1"/>
  <c r="I1184" i="1"/>
  <c r="H1184" i="1"/>
  <c r="G1184" i="1"/>
  <c r="F1184" i="1"/>
  <c r="B1175" i="1"/>
  <c r="A1175" i="1"/>
  <c r="L1174" i="1"/>
  <c r="J1174" i="1"/>
  <c r="I1174" i="1"/>
  <c r="H1174" i="1"/>
  <c r="G1174" i="1"/>
  <c r="F1174" i="1"/>
  <c r="L1165" i="1"/>
  <c r="J1165" i="1"/>
  <c r="I1165" i="1"/>
  <c r="H1165" i="1"/>
  <c r="G1165" i="1"/>
  <c r="F1165" i="1"/>
  <c r="B1156" i="1"/>
  <c r="L1155" i="1"/>
  <c r="J1155" i="1"/>
  <c r="I1155" i="1"/>
  <c r="H1155" i="1"/>
  <c r="G1155" i="1"/>
  <c r="F1155" i="1"/>
  <c r="I1625" i="1" l="1"/>
  <c r="I1166" i="1"/>
  <c r="J1204" i="1"/>
  <c r="I1223" i="1"/>
  <c r="L1262" i="1"/>
  <c r="F1300" i="1"/>
  <c r="L1319" i="1"/>
  <c r="G1358" i="1"/>
  <c r="G1413" i="1"/>
  <c r="F1166" i="1"/>
  <c r="G1204" i="1"/>
  <c r="F1223" i="1"/>
  <c r="H1262" i="1"/>
  <c r="I1300" i="1"/>
  <c r="H1319" i="1"/>
  <c r="J1358" i="1"/>
  <c r="J1413" i="1"/>
  <c r="G1625" i="1"/>
  <c r="H1625" i="1"/>
  <c r="J1625" i="1"/>
  <c r="F1625" i="1"/>
  <c r="L1166" i="1"/>
  <c r="F1204" i="1"/>
  <c r="L1223" i="1"/>
  <c r="G1262" i="1"/>
  <c r="H1300" i="1"/>
  <c r="G1319" i="1"/>
  <c r="I1358" i="1"/>
  <c r="I1413" i="1"/>
  <c r="L1625" i="1"/>
  <c r="G1166" i="1"/>
  <c r="H1204" i="1"/>
  <c r="G1223" i="1"/>
  <c r="I1262" i="1"/>
  <c r="J1300" i="1"/>
  <c r="I1319" i="1"/>
  <c r="L1358" i="1"/>
  <c r="L1413" i="1"/>
  <c r="H1166" i="1"/>
  <c r="I1204" i="1"/>
  <c r="H1223" i="1"/>
  <c r="J1262" i="1"/>
  <c r="L1300" i="1"/>
  <c r="J1319" i="1"/>
  <c r="F1358" i="1"/>
  <c r="F1413" i="1"/>
  <c r="J1166" i="1"/>
  <c r="L1204" i="1"/>
  <c r="J1223" i="1"/>
  <c r="F1262" i="1"/>
  <c r="G1300" i="1"/>
  <c r="F1319" i="1"/>
  <c r="H1358" i="1"/>
  <c r="H1413" i="1"/>
  <c r="F1185" i="1"/>
  <c r="J1376" i="1"/>
  <c r="I1185" i="1"/>
  <c r="G1376" i="1"/>
  <c r="G1185" i="1"/>
  <c r="I1281" i="1"/>
  <c r="H1185" i="1"/>
  <c r="J1281" i="1"/>
  <c r="F1376" i="1"/>
  <c r="J1185" i="1"/>
  <c r="H1376" i="1"/>
  <c r="L1185" i="1"/>
  <c r="G1281" i="1"/>
  <c r="I1376" i="1"/>
  <c r="F1281" i="1"/>
  <c r="F1432" i="1"/>
  <c r="L1529" i="1"/>
  <c r="F1242" i="1"/>
  <c r="J1242" i="1"/>
  <c r="F1338" i="1"/>
  <c r="J1338" i="1"/>
  <c r="G1432" i="1"/>
  <c r="L1432" i="1"/>
  <c r="I1432" i="1"/>
  <c r="L1376" i="1"/>
  <c r="H1432" i="1"/>
  <c r="I1338" i="1"/>
  <c r="H1338" i="1"/>
  <c r="L1281" i="1"/>
  <c r="H1281" i="1"/>
  <c r="G1338" i="1"/>
  <c r="L1338" i="1"/>
  <c r="G1242" i="1"/>
  <c r="L1242" i="1"/>
  <c r="H1242" i="1"/>
  <c r="I1242" i="1"/>
  <c r="B1146" i="1"/>
  <c r="A1146" i="1"/>
  <c r="L1145" i="1"/>
  <c r="J1145" i="1"/>
  <c r="I1145" i="1"/>
  <c r="H1145" i="1"/>
  <c r="G1145" i="1"/>
  <c r="F1145" i="1"/>
  <c r="B1136" i="1"/>
  <c r="L1135" i="1"/>
  <c r="J1135" i="1"/>
  <c r="I1135" i="1"/>
  <c r="H1135" i="1"/>
  <c r="G1135" i="1"/>
  <c r="F1135" i="1"/>
  <c r="L1126" i="1"/>
  <c r="J1126" i="1"/>
  <c r="I1126" i="1"/>
  <c r="H1126" i="1"/>
  <c r="G1126" i="1"/>
  <c r="F1126" i="1"/>
  <c r="B1117" i="1"/>
  <c r="L1116" i="1"/>
  <c r="J1116" i="1"/>
  <c r="I1116" i="1"/>
  <c r="H1116" i="1"/>
  <c r="G1116" i="1"/>
  <c r="F1116" i="1"/>
  <c r="L1107" i="1"/>
  <c r="J1107" i="1"/>
  <c r="I1107" i="1"/>
  <c r="H1107" i="1"/>
  <c r="G1107" i="1"/>
  <c r="F1107" i="1"/>
  <c r="B1098" i="1"/>
  <c r="L1097" i="1"/>
  <c r="J1097" i="1"/>
  <c r="I1097" i="1"/>
  <c r="H1097" i="1"/>
  <c r="G1097" i="1"/>
  <c r="F1097" i="1"/>
  <c r="B1089" i="1"/>
  <c r="A1089" i="1"/>
  <c r="A1108" i="1" s="1"/>
  <c r="L1088" i="1"/>
  <c r="J1088" i="1"/>
  <c r="I1088" i="1"/>
  <c r="H1088" i="1"/>
  <c r="G1088" i="1"/>
  <c r="F1088" i="1"/>
  <c r="B1079" i="1"/>
  <c r="A1079" i="1"/>
  <c r="L1069" i="1"/>
  <c r="L1070" i="1" s="1"/>
  <c r="J1069" i="1"/>
  <c r="J1070" i="1" s="1"/>
  <c r="I1069" i="1"/>
  <c r="I1070" i="1" s="1"/>
  <c r="H1069" i="1"/>
  <c r="H1070" i="1" s="1"/>
  <c r="G1069" i="1"/>
  <c r="G1070" i="1" s="1"/>
  <c r="F1069" i="1"/>
  <c r="F1070" i="1" s="1"/>
  <c r="L1127" i="1" l="1"/>
  <c r="F1108" i="1"/>
  <c r="J1108" i="1"/>
  <c r="I1127" i="1"/>
  <c r="J1529" i="1"/>
  <c r="L1433" i="1"/>
  <c r="G1529" i="1"/>
  <c r="H1529" i="1"/>
  <c r="H1108" i="1"/>
  <c r="G1127" i="1"/>
  <c r="F1529" i="1"/>
  <c r="I1529" i="1"/>
  <c r="G1433" i="1"/>
  <c r="L1339" i="1"/>
  <c r="I1433" i="1"/>
  <c r="H1433" i="1"/>
  <c r="J1339" i="1"/>
  <c r="G1108" i="1"/>
  <c r="F1127" i="1"/>
  <c r="I1339" i="1"/>
  <c r="F1433" i="1"/>
  <c r="H1339" i="1"/>
  <c r="F1339" i="1"/>
  <c r="G1339" i="1"/>
  <c r="J1433" i="1"/>
  <c r="L1108" i="1"/>
  <c r="J1127" i="1"/>
  <c r="I1108" i="1"/>
  <c r="H1127" i="1"/>
  <c r="J1089" i="1"/>
  <c r="I1089" i="1"/>
  <c r="F1089" i="1"/>
  <c r="G1146" i="1"/>
  <c r="L1146" i="1"/>
  <c r="I1146" i="1"/>
  <c r="H1146" i="1"/>
  <c r="L1089" i="1"/>
  <c r="H1089" i="1"/>
  <c r="G1089" i="1"/>
  <c r="F1146" i="1"/>
  <c r="J1146" i="1"/>
  <c r="B1052" i="1"/>
  <c r="A1052" i="1"/>
  <c r="L1051" i="1"/>
  <c r="J1051" i="1"/>
  <c r="I1051" i="1"/>
  <c r="H1051" i="1"/>
  <c r="G1051" i="1"/>
  <c r="F1051" i="1"/>
  <c r="B1042" i="1"/>
  <c r="L1041" i="1"/>
  <c r="J1041" i="1"/>
  <c r="I1041" i="1"/>
  <c r="H1041" i="1"/>
  <c r="G1041" i="1"/>
  <c r="F1041" i="1"/>
  <c r="L1032" i="1"/>
  <c r="J1032" i="1"/>
  <c r="I1032" i="1"/>
  <c r="H1032" i="1"/>
  <c r="G1032" i="1"/>
  <c r="F1032" i="1"/>
  <c r="B1023" i="1"/>
  <c r="L1022" i="1"/>
  <c r="J1022" i="1"/>
  <c r="I1022" i="1"/>
  <c r="H1022" i="1"/>
  <c r="G1022" i="1"/>
  <c r="F1022" i="1"/>
  <c r="L1013" i="1"/>
  <c r="J1013" i="1"/>
  <c r="I1013" i="1"/>
  <c r="H1013" i="1"/>
  <c r="G1013" i="1"/>
  <c r="F1013" i="1"/>
  <c r="B1004" i="1"/>
  <c r="L1003" i="1"/>
  <c r="J1003" i="1"/>
  <c r="I1003" i="1"/>
  <c r="H1003" i="1"/>
  <c r="G1003" i="1"/>
  <c r="F1003" i="1"/>
  <c r="B995" i="1"/>
  <c r="A995" i="1"/>
  <c r="L994" i="1"/>
  <c r="J994" i="1"/>
  <c r="I994" i="1"/>
  <c r="H994" i="1"/>
  <c r="G994" i="1"/>
  <c r="F994" i="1"/>
  <c r="B985" i="1"/>
  <c r="A985" i="1"/>
  <c r="L984" i="1"/>
  <c r="J984" i="1"/>
  <c r="I984" i="1"/>
  <c r="H984" i="1"/>
  <c r="G984" i="1"/>
  <c r="F984" i="1"/>
  <c r="L975" i="1"/>
  <c r="J975" i="1"/>
  <c r="I975" i="1"/>
  <c r="H975" i="1"/>
  <c r="G975" i="1"/>
  <c r="F975" i="1"/>
  <c r="B966" i="1"/>
  <c r="L965" i="1"/>
  <c r="J965" i="1"/>
  <c r="I965" i="1"/>
  <c r="H965" i="1"/>
  <c r="G965" i="1"/>
  <c r="F965" i="1"/>
  <c r="L1243" i="1" l="1"/>
  <c r="J976" i="1"/>
  <c r="I1243" i="1"/>
  <c r="G1243" i="1"/>
  <c r="F1243" i="1"/>
  <c r="I976" i="1"/>
  <c r="L976" i="1"/>
  <c r="F1014" i="1"/>
  <c r="L1033" i="1"/>
  <c r="F976" i="1"/>
  <c r="G1014" i="1"/>
  <c r="H1243" i="1"/>
  <c r="J1243" i="1"/>
  <c r="G976" i="1"/>
  <c r="H1014" i="1"/>
  <c r="G1033" i="1"/>
  <c r="H976" i="1"/>
  <c r="I1014" i="1"/>
  <c r="H1033" i="1"/>
  <c r="F1033" i="1"/>
  <c r="L1014" i="1"/>
  <c r="J1014" i="1"/>
  <c r="J1033" i="1"/>
  <c r="I1033" i="1"/>
  <c r="F995" i="1"/>
  <c r="G995" i="1"/>
  <c r="H995" i="1"/>
  <c r="H1052" i="1"/>
  <c r="F1052" i="1"/>
  <c r="J1052" i="1"/>
  <c r="I1052" i="1"/>
  <c r="I995" i="1"/>
  <c r="J995" i="1"/>
  <c r="L995" i="1"/>
  <c r="G1052" i="1"/>
  <c r="L1052" i="1"/>
  <c r="B956" i="1"/>
  <c r="A956" i="1"/>
  <c r="L955" i="1"/>
  <c r="J955" i="1"/>
  <c r="I955" i="1"/>
  <c r="H955" i="1"/>
  <c r="G955" i="1"/>
  <c r="F955" i="1"/>
  <c r="B946" i="1"/>
  <c r="L945" i="1"/>
  <c r="J945" i="1"/>
  <c r="I945" i="1"/>
  <c r="H945" i="1"/>
  <c r="G945" i="1"/>
  <c r="F945" i="1"/>
  <c r="L936" i="1"/>
  <c r="J936" i="1"/>
  <c r="I936" i="1"/>
  <c r="H936" i="1"/>
  <c r="G936" i="1"/>
  <c r="F936" i="1"/>
  <c r="B927" i="1"/>
  <c r="L926" i="1"/>
  <c r="J926" i="1"/>
  <c r="I926" i="1"/>
  <c r="H926" i="1"/>
  <c r="G926" i="1"/>
  <c r="F926" i="1"/>
  <c r="L917" i="1"/>
  <c r="J917" i="1"/>
  <c r="I917" i="1"/>
  <c r="H917" i="1"/>
  <c r="G917" i="1"/>
  <c r="F917" i="1"/>
  <c r="B908" i="1"/>
  <c r="L907" i="1"/>
  <c r="J907" i="1"/>
  <c r="I907" i="1"/>
  <c r="H907" i="1"/>
  <c r="G907" i="1"/>
  <c r="F907" i="1"/>
  <c r="B899" i="1"/>
  <c r="A899" i="1"/>
  <c r="L898" i="1"/>
  <c r="J898" i="1"/>
  <c r="I898" i="1"/>
  <c r="H898" i="1"/>
  <c r="G898" i="1"/>
  <c r="F898" i="1"/>
  <c r="B889" i="1"/>
  <c r="A889" i="1"/>
  <c r="L888" i="1"/>
  <c r="J888" i="1"/>
  <c r="I888" i="1"/>
  <c r="H888" i="1"/>
  <c r="G888" i="1"/>
  <c r="F888" i="1"/>
  <c r="L879" i="1"/>
  <c r="J879" i="1"/>
  <c r="I879" i="1"/>
  <c r="H879" i="1"/>
  <c r="G879" i="1"/>
  <c r="F879" i="1"/>
  <c r="B870" i="1"/>
  <c r="L869" i="1"/>
  <c r="J869" i="1"/>
  <c r="I869" i="1"/>
  <c r="H869" i="1"/>
  <c r="G869" i="1"/>
  <c r="F869" i="1"/>
  <c r="F1147" i="1" l="1"/>
  <c r="L1147" i="1"/>
  <c r="J1147" i="1"/>
  <c r="G1147" i="1"/>
  <c r="G880" i="1"/>
  <c r="H918" i="1"/>
  <c r="G937" i="1"/>
  <c r="I880" i="1"/>
  <c r="J918" i="1"/>
  <c r="I937" i="1"/>
  <c r="I1147" i="1"/>
  <c r="F1053" i="1"/>
  <c r="H1147" i="1"/>
  <c r="H880" i="1"/>
  <c r="I918" i="1"/>
  <c r="H937" i="1"/>
  <c r="J880" i="1"/>
  <c r="L918" i="1"/>
  <c r="J937" i="1"/>
  <c r="H1053" i="1"/>
  <c r="F880" i="1"/>
  <c r="G918" i="1"/>
  <c r="F937" i="1"/>
  <c r="L880" i="1"/>
  <c r="F918" i="1"/>
  <c r="L937" i="1"/>
  <c r="I899" i="1"/>
  <c r="J1053" i="1"/>
  <c r="I1053" i="1"/>
  <c r="L1053" i="1"/>
  <c r="G1053" i="1"/>
  <c r="H956" i="1"/>
  <c r="J899" i="1"/>
  <c r="F899" i="1"/>
  <c r="G899" i="1"/>
  <c r="H899" i="1"/>
  <c r="F956" i="1"/>
  <c r="J956" i="1"/>
  <c r="G956" i="1"/>
  <c r="L956" i="1"/>
  <c r="L957" i="1" s="1"/>
  <c r="L899" i="1"/>
  <c r="I956" i="1"/>
  <c r="A803" i="1"/>
  <c r="B860" i="1"/>
  <c r="A860" i="1"/>
  <c r="L859" i="1"/>
  <c r="J859" i="1"/>
  <c r="I859" i="1"/>
  <c r="H859" i="1"/>
  <c r="G859" i="1"/>
  <c r="F859" i="1"/>
  <c r="B850" i="1"/>
  <c r="L849" i="1"/>
  <c r="J849" i="1"/>
  <c r="I849" i="1"/>
  <c r="H849" i="1"/>
  <c r="G849" i="1"/>
  <c r="F849" i="1"/>
  <c r="L840" i="1"/>
  <c r="J840" i="1"/>
  <c r="I840" i="1"/>
  <c r="H840" i="1"/>
  <c r="G840" i="1"/>
  <c r="F840" i="1"/>
  <c r="B831" i="1"/>
  <c r="L830" i="1"/>
  <c r="J830" i="1"/>
  <c r="I830" i="1"/>
  <c r="H830" i="1"/>
  <c r="G830" i="1"/>
  <c r="F830" i="1"/>
  <c r="L821" i="1"/>
  <c r="J821" i="1"/>
  <c r="I821" i="1"/>
  <c r="H821" i="1"/>
  <c r="G821" i="1"/>
  <c r="F821" i="1"/>
  <c r="B812" i="1"/>
  <c r="L811" i="1"/>
  <c r="J811" i="1"/>
  <c r="I811" i="1"/>
  <c r="H811" i="1"/>
  <c r="G811" i="1"/>
  <c r="F811" i="1"/>
  <c r="B803" i="1"/>
  <c r="L802" i="1"/>
  <c r="J802" i="1"/>
  <c r="I802" i="1"/>
  <c r="H802" i="1"/>
  <c r="G802" i="1"/>
  <c r="F802" i="1"/>
  <c r="B793" i="1"/>
  <c r="A793" i="1"/>
  <c r="L792" i="1"/>
  <c r="J792" i="1"/>
  <c r="I792" i="1"/>
  <c r="H792" i="1"/>
  <c r="G792" i="1"/>
  <c r="F792" i="1"/>
  <c r="L783" i="1"/>
  <c r="J783" i="1"/>
  <c r="I783" i="1"/>
  <c r="H783" i="1"/>
  <c r="G783" i="1"/>
  <c r="F783" i="1"/>
  <c r="B774" i="1"/>
  <c r="L773" i="1"/>
  <c r="J773" i="1"/>
  <c r="I773" i="1"/>
  <c r="H773" i="1"/>
  <c r="G773" i="1"/>
  <c r="F773" i="1"/>
  <c r="F784" i="1" l="1"/>
  <c r="H822" i="1"/>
  <c r="G841" i="1"/>
  <c r="L784" i="1"/>
  <c r="G822" i="1"/>
  <c r="F841" i="1"/>
  <c r="I784" i="1"/>
  <c r="L822" i="1"/>
  <c r="J841" i="1"/>
  <c r="J784" i="1"/>
  <c r="F822" i="1"/>
  <c r="L841" i="1"/>
  <c r="H784" i="1"/>
  <c r="J822" i="1"/>
  <c r="I841" i="1"/>
  <c r="G784" i="1"/>
  <c r="I822" i="1"/>
  <c r="H841" i="1"/>
  <c r="H803" i="1"/>
  <c r="J803" i="1"/>
  <c r="H860" i="1"/>
  <c r="G860" i="1"/>
  <c r="L860" i="1"/>
  <c r="L861" i="1" s="1"/>
  <c r="G803" i="1"/>
  <c r="I803" i="1"/>
  <c r="F803" i="1"/>
  <c r="L803" i="1"/>
  <c r="I860" i="1"/>
  <c r="F860" i="1"/>
  <c r="J860" i="1"/>
  <c r="B764" i="1"/>
  <c r="A764" i="1"/>
  <c r="L763" i="1"/>
  <c r="J763" i="1"/>
  <c r="I763" i="1"/>
  <c r="H763" i="1"/>
  <c r="G763" i="1"/>
  <c r="F763" i="1"/>
  <c r="B754" i="1"/>
  <c r="L753" i="1"/>
  <c r="J753" i="1"/>
  <c r="I753" i="1"/>
  <c r="H753" i="1"/>
  <c r="G753" i="1"/>
  <c r="F753" i="1"/>
  <c r="L745" i="1"/>
  <c r="J745" i="1"/>
  <c r="I745" i="1"/>
  <c r="H745" i="1"/>
  <c r="G745" i="1"/>
  <c r="F745" i="1"/>
  <c r="B736" i="1"/>
  <c r="L735" i="1"/>
  <c r="J735" i="1"/>
  <c r="I735" i="1"/>
  <c r="H735" i="1"/>
  <c r="G735" i="1"/>
  <c r="F735" i="1"/>
  <c r="L727" i="1"/>
  <c r="J727" i="1"/>
  <c r="I727" i="1"/>
  <c r="H727" i="1"/>
  <c r="G727" i="1"/>
  <c r="F727" i="1"/>
  <c r="B718" i="1"/>
  <c r="L717" i="1"/>
  <c r="J717" i="1"/>
  <c r="I717" i="1"/>
  <c r="H717" i="1"/>
  <c r="G717" i="1"/>
  <c r="F717" i="1"/>
  <c r="B709" i="1"/>
  <c r="A709" i="1"/>
  <c r="L708" i="1"/>
  <c r="J708" i="1"/>
  <c r="I708" i="1"/>
  <c r="H708" i="1"/>
  <c r="G708" i="1"/>
  <c r="F708" i="1"/>
  <c r="B699" i="1"/>
  <c r="A699" i="1"/>
  <c r="L698" i="1"/>
  <c r="J698" i="1"/>
  <c r="I698" i="1"/>
  <c r="H698" i="1"/>
  <c r="G698" i="1"/>
  <c r="F698" i="1"/>
  <c r="L690" i="1"/>
  <c r="J690" i="1"/>
  <c r="I690" i="1"/>
  <c r="H690" i="1"/>
  <c r="G690" i="1"/>
  <c r="F690" i="1"/>
  <c r="B681" i="1"/>
  <c r="L680" i="1"/>
  <c r="J680" i="1"/>
  <c r="I680" i="1"/>
  <c r="H680" i="1"/>
  <c r="G680" i="1"/>
  <c r="F680" i="1"/>
  <c r="F709" i="1" l="1"/>
  <c r="I709" i="1"/>
  <c r="H709" i="1"/>
  <c r="G709" i="1"/>
  <c r="J709" i="1"/>
  <c r="L709" i="1"/>
  <c r="I764" i="1"/>
  <c r="I765" i="1" s="1"/>
  <c r="I861" i="1" s="1"/>
  <c r="I957" i="1" s="1"/>
  <c r="F764" i="1"/>
  <c r="F765" i="1" s="1"/>
  <c r="F861" i="1" s="1"/>
  <c r="F957" i="1" s="1"/>
  <c r="J764" i="1"/>
  <c r="J765" i="1" s="1"/>
  <c r="J861" i="1" s="1"/>
  <c r="J957" i="1" s="1"/>
  <c r="G764" i="1"/>
  <c r="G765" i="1" s="1"/>
  <c r="G861" i="1" s="1"/>
  <c r="G957" i="1" s="1"/>
  <c r="L764" i="1"/>
  <c r="L765" i="1" s="1"/>
  <c r="H764" i="1"/>
  <c r="H765" i="1" s="1"/>
  <c r="H861" i="1" s="1"/>
  <c r="H957" i="1" s="1"/>
  <c r="L597" i="1"/>
  <c r="B671" i="1"/>
  <c r="A671" i="1"/>
  <c r="L670" i="1"/>
  <c r="J670" i="1"/>
  <c r="I670" i="1"/>
  <c r="H670" i="1"/>
  <c r="G670" i="1"/>
  <c r="F670" i="1"/>
  <c r="B661" i="1"/>
  <c r="L660" i="1"/>
  <c r="J660" i="1"/>
  <c r="I660" i="1"/>
  <c r="H660" i="1"/>
  <c r="G660" i="1"/>
  <c r="F660" i="1"/>
  <c r="L652" i="1"/>
  <c r="J652" i="1"/>
  <c r="I652" i="1"/>
  <c r="H652" i="1"/>
  <c r="G652" i="1"/>
  <c r="F652" i="1"/>
  <c r="B643" i="1"/>
  <c r="L642" i="1"/>
  <c r="J642" i="1"/>
  <c r="I642" i="1"/>
  <c r="H642" i="1"/>
  <c r="G642" i="1"/>
  <c r="F642" i="1"/>
  <c r="L634" i="1"/>
  <c r="J634" i="1"/>
  <c r="I634" i="1"/>
  <c r="H634" i="1"/>
  <c r="G634" i="1"/>
  <c r="F634" i="1"/>
  <c r="B625" i="1"/>
  <c r="L624" i="1"/>
  <c r="J624" i="1"/>
  <c r="I624" i="1"/>
  <c r="H624" i="1"/>
  <c r="G624" i="1"/>
  <c r="F624" i="1"/>
  <c r="B616" i="1"/>
  <c r="A616" i="1"/>
  <c r="L615" i="1"/>
  <c r="J615" i="1"/>
  <c r="I615" i="1"/>
  <c r="H615" i="1"/>
  <c r="G615" i="1"/>
  <c r="F615" i="1"/>
  <c r="B606" i="1"/>
  <c r="A606" i="1"/>
  <c r="L605" i="1"/>
  <c r="J605" i="1"/>
  <c r="I605" i="1"/>
  <c r="H605" i="1"/>
  <c r="G605" i="1"/>
  <c r="F605" i="1"/>
  <c r="J597" i="1"/>
  <c r="I597" i="1"/>
  <c r="H597" i="1"/>
  <c r="G597" i="1"/>
  <c r="F597" i="1"/>
  <c r="B588" i="1"/>
  <c r="L587" i="1"/>
  <c r="J587" i="1"/>
  <c r="I587" i="1"/>
  <c r="H587" i="1"/>
  <c r="G587" i="1"/>
  <c r="F587" i="1"/>
  <c r="F616" i="1" l="1"/>
  <c r="L671" i="1"/>
  <c r="L672" i="1" s="1"/>
  <c r="H671" i="1"/>
  <c r="H672" i="1" s="1"/>
  <c r="I671" i="1"/>
  <c r="I672" i="1" s="1"/>
  <c r="G671" i="1"/>
  <c r="G672" i="1" s="1"/>
  <c r="F671" i="1"/>
  <c r="F672" i="1" s="1"/>
  <c r="J671" i="1"/>
  <c r="J672" i="1" s="1"/>
  <c r="I616" i="1"/>
  <c r="H616" i="1"/>
  <c r="J616" i="1"/>
  <c r="L616" i="1"/>
  <c r="G616" i="1"/>
  <c r="L501" i="1"/>
  <c r="L491" i="1"/>
  <c r="L471" i="1"/>
  <c r="F491" i="1"/>
  <c r="G491" i="1"/>
  <c r="H491" i="1"/>
  <c r="I491" i="1"/>
  <c r="J491" i="1"/>
  <c r="B578" i="1"/>
  <c r="A578" i="1"/>
  <c r="L577" i="1"/>
  <c r="J577" i="1"/>
  <c r="I577" i="1"/>
  <c r="H577" i="1"/>
  <c r="G577" i="1"/>
  <c r="F577" i="1"/>
  <c r="B568" i="1"/>
  <c r="L567" i="1"/>
  <c r="J567" i="1"/>
  <c r="I567" i="1"/>
  <c r="H567" i="1"/>
  <c r="G567" i="1"/>
  <c r="F567" i="1"/>
  <c r="L558" i="1"/>
  <c r="J558" i="1"/>
  <c r="I558" i="1"/>
  <c r="H558" i="1"/>
  <c r="G558" i="1"/>
  <c r="F558" i="1"/>
  <c r="B549" i="1"/>
  <c r="L548" i="1"/>
  <c r="J548" i="1"/>
  <c r="I548" i="1"/>
  <c r="H548" i="1"/>
  <c r="G548" i="1"/>
  <c r="F548" i="1"/>
  <c r="L539" i="1"/>
  <c r="J539" i="1"/>
  <c r="I539" i="1"/>
  <c r="H539" i="1"/>
  <c r="G539" i="1"/>
  <c r="F539" i="1"/>
  <c r="B530" i="1"/>
  <c r="L529" i="1"/>
  <c r="J529" i="1"/>
  <c r="I529" i="1"/>
  <c r="H529" i="1"/>
  <c r="G529" i="1"/>
  <c r="F529" i="1"/>
  <c r="B521" i="1"/>
  <c r="A521" i="1"/>
  <c r="L520" i="1"/>
  <c r="J520" i="1"/>
  <c r="I520" i="1"/>
  <c r="H520" i="1"/>
  <c r="G520" i="1"/>
  <c r="F520" i="1"/>
  <c r="B511" i="1"/>
  <c r="L510" i="1"/>
  <c r="J510" i="1"/>
  <c r="I510" i="1"/>
  <c r="H510" i="1"/>
  <c r="G510" i="1"/>
  <c r="F510" i="1"/>
  <c r="J501" i="1"/>
  <c r="I501" i="1"/>
  <c r="H501" i="1"/>
  <c r="G501" i="1"/>
  <c r="F501" i="1"/>
  <c r="B492" i="1"/>
  <c r="L540" i="1" l="1"/>
  <c r="H540" i="1"/>
  <c r="G559" i="1"/>
  <c r="G502" i="1"/>
  <c r="J540" i="1"/>
  <c r="J559" i="1"/>
  <c r="L502" i="1"/>
  <c r="H502" i="1"/>
  <c r="I559" i="1"/>
  <c r="I540" i="1"/>
  <c r="H559" i="1"/>
  <c r="G540" i="1"/>
  <c r="F559" i="1"/>
  <c r="F502" i="1"/>
  <c r="J502" i="1"/>
  <c r="F540" i="1"/>
  <c r="L559" i="1"/>
  <c r="I502" i="1"/>
  <c r="G521" i="1"/>
  <c r="J521" i="1"/>
  <c r="I578" i="1"/>
  <c r="L521" i="1"/>
  <c r="F521" i="1"/>
  <c r="I521" i="1"/>
  <c r="H521" i="1"/>
  <c r="H578" i="1"/>
  <c r="F578" i="1"/>
  <c r="J578" i="1"/>
  <c r="G578" i="1"/>
  <c r="L578" i="1"/>
  <c r="B482" i="1"/>
  <c r="A482" i="1"/>
  <c r="L481" i="1"/>
  <c r="J481" i="1"/>
  <c r="I481" i="1"/>
  <c r="H481" i="1"/>
  <c r="G481" i="1"/>
  <c r="F481" i="1"/>
  <c r="B472" i="1"/>
  <c r="J471" i="1"/>
  <c r="I471" i="1"/>
  <c r="H471" i="1"/>
  <c r="G471" i="1"/>
  <c r="F471" i="1"/>
  <c r="L462" i="1"/>
  <c r="J462" i="1"/>
  <c r="I462" i="1"/>
  <c r="H462" i="1"/>
  <c r="G462" i="1"/>
  <c r="F462" i="1"/>
  <c r="B453" i="1"/>
  <c r="A453" i="1"/>
  <c r="L452" i="1"/>
  <c r="J452" i="1"/>
  <c r="I452" i="1"/>
  <c r="H452" i="1"/>
  <c r="G452" i="1"/>
  <c r="F452" i="1"/>
  <c r="L443" i="1"/>
  <c r="J443" i="1"/>
  <c r="I443" i="1"/>
  <c r="H443" i="1"/>
  <c r="G443" i="1"/>
  <c r="F443" i="1"/>
  <c r="B434" i="1"/>
  <c r="L433" i="1"/>
  <c r="J433" i="1"/>
  <c r="I433" i="1"/>
  <c r="H433" i="1"/>
  <c r="G433" i="1"/>
  <c r="F433" i="1"/>
  <c r="B425" i="1"/>
  <c r="A425" i="1"/>
  <c r="L424" i="1"/>
  <c r="J424" i="1"/>
  <c r="I424" i="1"/>
  <c r="H424" i="1"/>
  <c r="G424" i="1"/>
  <c r="F424" i="1"/>
  <c r="B415" i="1"/>
  <c r="L414" i="1"/>
  <c r="J414" i="1"/>
  <c r="I414" i="1"/>
  <c r="H414" i="1"/>
  <c r="G414" i="1"/>
  <c r="F414" i="1"/>
  <c r="L405" i="1"/>
  <c r="J405" i="1"/>
  <c r="I405" i="1"/>
  <c r="H405" i="1"/>
  <c r="G405" i="1"/>
  <c r="F405" i="1"/>
  <c r="B396" i="1"/>
  <c r="J395" i="1"/>
  <c r="I395" i="1"/>
  <c r="H395" i="1"/>
  <c r="G395" i="1"/>
  <c r="F395" i="1"/>
  <c r="F406" i="1" l="1"/>
  <c r="J406" i="1"/>
  <c r="I406" i="1"/>
  <c r="H406" i="1"/>
  <c r="G463" i="1"/>
  <c r="F444" i="1"/>
  <c r="I444" i="1"/>
  <c r="H463" i="1"/>
  <c r="J444" i="1"/>
  <c r="I579" i="1"/>
  <c r="L463" i="1"/>
  <c r="H444" i="1"/>
  <c r="G406" i="1"/>
  <c r="J579" i="1"/>
  <c r="G444" i="1"/>
  <c r="F463" i="1"/>
  <c r="L579" i="1"/>
  <c r="L406" i="1"/>
  <c r="F579" i="1"/>
  <c r="G579" i="1"/>
  <c r="I463" i="1"/>
  <c r="H579" i="1"/>
  <c r="L444" i="1"/>
  <c r="J463" i="1"/>
  <c r="H425" i="1"/>
  <c r="G425" i="1"/>
  <c r="J482" i="1"/>
  <c r="F482" i="1"/>
  <c r="G482" i="1"/>
  <c r="L482" i="1"/>
  <c r="I482" i="1"/>
  <c r="H482" i="1"/>
  <c r="L425" i="1"/>
  <c r="J425" i="1"/>
  <c r="I425" i="1"/>
  <c r="F425" i="1"/>
  <c r="B386" i="1"/>
  <c r="A386" i="1"/>
  <c r="L385" i="1"/>
  <c r="J385" i="1"/>
  <c r="I385" i="1"/>
  <c r="H385" i="1"/>
  <c r="G385" i="1"/>
  <c r="F385" i="1"/>
  <c r="B376" i="1"/>
  <c r="L375" i="1"/>
  <c r="J375" i="1"/>
  <c r="I375" i="1"/>
  <c r="H375" i="1"/>
  <c r="G375" i="1"/>
  <c r="F375" i="1"/>
  <c r="L366" i="1"/>
  <c r="J366" i="1"/>
  <c r="I366" i="1"/>
  <c r="H366" i="1"/>
  <c r="G366" i="1"/>
  <c r="F366" i="1"/>
  <c r="B357" i="1"/>
  <c r="A357" i="1"/>
  <c r="L356" i="1"/>
  <c r="J356" i="1"/>
  <c r="I356" i="1"/>
  <c r="H356" i="1"/>
  <c r="G356" i="1"/>
  <c r="F356" i="1"/>
  <c r="L347" i="1"/>
  <c r="J347" i="1"/>
  <c r="I347" i="1"/>
  <c r="H347" i="1"/>
  <c r="G347" i="1"/>
  <c r="F347" i="1"/>
  <c r="B338" i="1"/>
  <c r="A338" i="1"/>
  <c r="L337" i="1"/>
  <c r="J337" i="1"/>
  <c r="I337" i="1"/>
  <c r="H337" i="1"/>
  <c r="G337" i="1"/>
  <c r="F337" i="1"/>
  <c r="B329" i="1"/>
  <c r="A329" i="1"/>
  <c r="L328" i="1"/>
  <c r="J328" i="1"/>
  <c r="I328" i="1"/>
  <c r="H328" i="1"/>
  <c r="G328" i="1"/>
  <c r="F328" i="1"/>
  <c r="B319" i="1"/>
  <c r="A319" i="1"/>
  <c r="L318" i="1"/>
  <c r="J318" i="1"/>
  <c r="I318" i="1"/>
  <c r="H318" i="1"/>
  <c r="G318" i="1"/>
  <c r="F318" i="1"/>
  <c r="G367" i="1" l="1"/>
  <c r="I348" i="1"/>
  <c r="J348" i="1"/>
  <c r="H367" i="1"/>
  <c r="L348" i="1"/>
  <c r="I367" i="1"/>
  <c r="F348" i="1"/>
  <c r="J367" i="1"/>
  <c r="G348" i="1"/>
  <c r="L367" i="1"/>
  <c r="H348" i="1"/>
  <c r="F367" i="1"/>
  <c r="L329" i="1"/>
  <c r="J329" i="1"/>
  <c r="I329" i="1"/>
  <c r="H329" i="1"/>
  <c r="G329" i="1"/>
  <c r="F329" i="1"/>
  <c r="I386" i="1"/>
  <c r="G386" i="1"/>
  <c r="L386" i="1"/>
  <c r="F386" i="1"/>
  <c r="H386" i="1"/>
  <c r="J386" i="1"/>
  <c r="A300" i="1" l="1"/>
  <c r="L309" i="1"/>
  <c r="L310" i="1" s="1"/>
  <c r="J309" i="1"/>
  <c r="J483" i="1" s="1"/>
  <c r="I309" i="1"/>
  <c r="I483" i="1" s="1"/>
  <c r="H309" i="1"/>
  <c r="H483" i="1" s="1"/>
  <c r="G309" i="1"/>
  <c r="G483" i="1" s="1"/>
  <c r="F309" i="1"/>
  <c r="F483" i="1" s="1"/>
  <c r="B300" i="1"/>
  <c r="J299" i="1"/>
  <c r="I299" i="1"/>
  <c r="H299" i="1"/>
  <c r="G299" i="1"/>
  <c r="F299" i="1"/>
  <c r="I310" i="1" l="1"/>
  <c r="H310" i="1"/>
  <c r="F310" i="1"/>
  <c r="J310" i="1"/>
  <c r="G310" i="1"/>
  <c r="B290" i="1"/>
  <c r="A290" i="1"/>
  <c r="L289" i="1"/>
  <c r="J289" i="1"/>
  <c r="I289" i="1"/>
  <c r="H289" i="1"/>
  <c r="G289" i="1"/>
  <c r="F289" i="1"/>
  <c r="B280" i="1"/>
  <c r="A280" i="1"/>
  <c r="L271" i="1"/>
  <c r="J271" i="1"/>
  <c r="I271" i="1"/>
  <c r="H271" i="1"/>
  <c r="G271" i="1"/>
  <c r="F271" i="1"/>
  <c r="B262" i="1"/>
  <c r="A262" i="1"/>
  <c r="L261" i="1"/>
  <c r="J261" i="1"/>
  <c r="I261" i="1"/>
  <c r="I272" i="1" s="1"/>
  <c r="I279" i="1" s="1"/>
  <c r="H261" i="1"/>
  <c r="G261" i="1"/>
  <c r="F261" i="1"/>
  <c r="A243" i="1"/>
  <c r="L252" i="1"/>
  <c r="J252" i="1"/>
  <c r="I252" i="1"/>
  <c r="H252" i="1"/>
  <c r="G252" i="1"/>
  <c r="F252" i="1"/>
  <c r="B243" i="1"/>
  <c r="L242" i="1"/>
  <c r="J242" i="1"/>
  <c r="I242" i="1"/>
  <c r="H242" i="1"/>
  <c r="G242" i="1"/>
  <c r="F242" i="1"/>
  <c r="A224" i="1"/>
  <c r="B234" i="1"/>
  <c r="A234" i="1"/>
  <c r="L233" i="1"/>
  <c r="J233" i="1"/>
  <c r="I233" i="1"/>
  <c r="H233" i="1"/>
  <c r="G233" i="1"/>
  <c r="F233" i="1"/>
  <c r="B224" i="1"/>
  <c r="L223" i="1"/>
  <c r="J223" i="1"/>
  <c r="I223" i="1"/>
  <c r="H223" i="1"/>
  <c r="G223" i="1"/>
  <c r="F223" i="1"/>
  <c r="L204" i="1"/>
  <c r="L214" i="1"/>
  <c r="J214" i="1"/>
  <c r="I214" i="1"/>
  <c r="H214" i="1"/>
  <c r="G214" i="1"/>
  <c r="F214" i="1"/>
  <c r="B205" i="1"/>
  <c r="A205" i="1"/>
  <c r="J204" i="1"/>
  <c r="I204" i="1"/>
  <c r="H204" i="1"/>
  <c r="G204" i="1"/>
  <c r="F204" i="1"/>
  <c r="F215" i="1" l="1"/>
  <c r="F253" i="1"/>
  <c r="L253" i="1"/>
  <c r="J215" i="1"/>
  <c r="J253" i="1"/>
  <c r="H272" i="1"/>
  <c r="H279" i="1" s="1"/>
  <c r="H290" i="1" s="1"/>
  <c r="J272" i="1"/>
  <c r="J279" i="1" s="1"/>
  <c r="J290" i="1" s="1"/>
  <c r="G253" i="1"/>
  <c r="I215" i="1"/>
  <c r="I253" i="1"/>
  <c r="G272" i="1"/>
  <c r="G279" i="1" s="1"/>
  <c r="G290" i="1" s="1"/>
  <c r="L215" i="1"/>
  <c r="L272" i="1"/>
  <c r="L279" i="1" s="1"/>
  <c r="L290" i="1" s="1"/>
  <c r="H253" i="1"/>
  <c r="F272" i="1"/>
  <c r="F279" i="1" s="1"/>
  <c r="F290" i="1" s="1"/>
  <c r="H215" i="1"/>
  <c r="G215" i="1"/>
  <c r="I290" i="1"/>
  <c r="F234" i="1"/>
  <c r="J234" i="1"/>
  <c r="H234" i="1"/>
  <c r="G234" i="1"/>
  <c r="I234" i="1"/>
  <c r="L234" i="1"/>
  <c r="F387" i="1" l="1"/>
  <c r="I387" i="1"/>
  <c r="J387" i="1"/>
  <c r="G387" i="1"/>
  <c r="H387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I43" i="1"/>
  <c r="L62" i="1"/>
  <c r="G81" i="1"/>
  <c r="I100" i="1"/>
  <c r="G138" i="1"/>
  <c r="I157" i="1"/>
  <c r="L176" i="1"/>
  <c r="F24" i="1"/>
  <c r="H43" i="1"/>
  <c r="F81" i="1"/>
  <c r="H100" i="1"/>
  <c r="J119" i="1"/>
  <c r="F138" i="1"/>
  <c r="J176" i="1"/>
  <c r="I62" i="1"/>
  <c r="L81" i="1"/>
  <c r="I119" i="1"/>
  <c r="L138" i="1"/>
  <c r="G157" i="1"/>
  <c r="I176" i="1"/>
  <c r="J43" i="1"/>
  <c r="J100" i="1"/>
  <c r="F119" i="1"/>
  <c r="J157" i="1"/>
  <c r="F176" i="1"/>
  <c r="L43" i="1"/>
  <c r="I81" i="1"/>
  <c r="L100" i="1"/>
  <c r="G119" i="1"/>
  <c r="I138" i="1"/>
  <c r="G176" i="1"/>
  <c r="J24" i="1"/>
  <c r="H62" i="1"/>
  <c r="J81" i="1"/>
  <c r="F100" i="1"/>
  <c r="J138" i="1"/>
  <c r="F157" i="1"/>
  <c r="H176" i="1"/>
  <c r="G62" i="1"/>
  <c r="G43" i="1"/>
  <c r="L157" i="1"/>
  <c r="J62" i="1"/>
  <c r="I24" i="1"/>
  <c r="L24" i="1"/>
  <c r="H157" i="1"/>
  <c r="H81" i="1"/>
  <c r="L119" i="1"/>
  <c r="G100" i="1"/>
  <c r="H138" i="1"/>
  <c r="G195" i="1"/>
  <c r="F43" i="1"/>
  <c r="H24" i="1"/>
  <c r="H119" i="1"/>
  <c r="F195" i="1"/>
  <c r="I195" i="1"/>
  <c r="F62" i="1"/>
  <c r="J195" i="1"/>
  <c r="H195" i="1"/>
  <c r="L195" i="1"/>
  <c r="J291" i="1" l="1"/>
  <c r="G291" i="1"/>
  <c r="H291" i="1"/>
  <c r="L291" i="1"/>
  <c r="L387" i="1" s="1"/>
  <c r="L483" i="1" s="1"/>
  <c r="F291" i="1"/>
  <c r="I291" i="1"/>
  <c r="I196" i="1"/>
  <c r="J196" i="1"/>
  <c r="L196" i="1"/>
  <c r="G196" i="1"/>
  <c r="H196" i="1"/>
  <c r="F196" i="1"/>
</calcChain>
</file>

<file path=xl/sharedStrings.xml><?xml version="1.0" encoding="utf-8"?>
<sst xmlns="http://schemas.openxmlformats.org/spreadsheetml/2006/main" count="4086" uniqueCount="366">
  <si>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</si>
  <si>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</si>
  <si>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</si>
  <si>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</si>
  <si>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</si>
  <si>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</si>
  <si>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</si>
  <si>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</si>
  <si>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</si>
  <si>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</si>
  <si>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</si>
  <si>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</si>
  <si>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</si>
  <si>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</si>
  <si>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</si>
  <si>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</si>
  <si>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</si>
  <si>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</si>
  <si>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</si>
  <si>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</si>
  <si>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</si>
  <si>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</si>
  <si>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</si>
  <si>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</si>
  <si>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</si>
  <si>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</si>
  <si>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</si>
  <si>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</si>
  <si>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</si>
  <si>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</si>
  <si>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</si>
  <si>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</si>
  <si>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</si>
  <si>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</si>
  <si>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</si>
  <si>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</si>
  <si>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</si>
  <si>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</si>
  <si>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</si>
  <si>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МБНОУ "Гимназия №18"</t>
  </si>
  <si>
    <t>директор</t>
  </si>
  <si>
    <t>Гуляш рис отварной с маслом</t>
  </si>
  <si>
    <t>89/53</t>
  </si>
  <si>
    <t>сок</t>
  </si>
  <si>
    <t>25/20</t>
  </si>
  <si>
    <t>178/1,14</t>
  </si>
  <si>
    <t>119/120</t>
  </si>
  <si>
    <t>яблоко</t>
  </si>
  <si>
    <t>сыр сливочный в ндивидуальной упаковке</t>
  </si>
  <si>
    <t>борщ с мясом и сметаной</t>
  </si>
  <si>
    <t>запеканка из рыбы</t>
  </si>
  <si>
    <t>Сложный гарнир</t>
  </si>
  <si>
    <t>Чай с сахаром</t>
  </si>
  <si>
    <t>пшеничный</t>
  </si>
  <si>
    <t>ржаной</t>
  </si>
  <si>
    <t>0.27</t>
  </si>
  <si>
    <t>Каша пшенная молочная с тыквой и маслом</t>
  </si>
  <si>
    <t>6,47</t>
  </si>
  <si>
    <t>виноград</t>
  </si>
  <si>
    <t>сыр порциями</t>
  </si>
  <si>
    <t>пшеничный/ржаной</t>
  </si>
  <si>
    <t>30/30</t>
  </si>
  <si>
    <t>десерт</t>
  </si>
  <si>
    <t>молочный коктейль</t>
  </si>
  <si>
    <t>горошек консервированный</t>
  </si>
  <si>
    <t>суп картофельный с фасолью</t>
  </si>
  <si>
    <t xml:space="preserve">филе птицы тушеное в томатном соусе </t>
  </si>
  <si>
    <t>Каша гречневая рассыпчатая с маслом</t>
  </si>
  <si>
    <t>компот из сухофруктов</t>
  </si>
  <si>
    <t>огурцы порционные</t>
  </si>
  <si>
    <t>мясо тушеное картофель отварной с маслом и зеленью</t>
  </si>
  <si>
    <t>88/51</t>
  </si>
  <si>
    <t>напиток витаминизированный</t>
  </si>
  <si>
    <t>30/20</t>
  </si>
  <si>
    <t>8,74</t>
  </si>
  <si>
    <t>запеканка куриная под сырной шапкой</t>
  </si>
  <si>
    <t>спагетти отварные с маслом</t>
  </si>
  <si>
    <t>компот</t>
  </si>
  <si>
    <t>слива</t>
  </si>
  <si>
    <t>запеканка из творога со сгущенным молоком</t>
  </si>
  <si>
    <t>горячий шоколад</t>
  </si>
  <si>
    <t>батон пшеничный/хлеб ржаной</t>
  </si>
  <si>
    <t>20/20</t>
  </si>
  <si>
    <t>121/120</t>
  </si>
  <si>
    <t>помидоры порционные</t>
  </si>
  <si>
    <t>щи с мясом и сметаной</t>
  </si>
  <si>
    <t>фрикадельки рыбные с рисом в сливочном соусе</t>
  </si>
  <si>
    <t>картофельное пюре с маслом</t>
  </si>
  <si>
    <t>0,3</t>
  </si>
  <si>
    <t xml:space="preserve">закуска </t>
  </si>
  <si>
    <t>филе птицы в кисло-сладком соусе макароны отварные с маслом</t>
  </si>
  <si>
    <t>фрукт</t>
  </si>
  <si>
    <t>суп картофельный с макаронными изделиями</t>
  </si>
  <si>
    <t>гуляш по-венгерски</t>
  </si>
  <si>
    <t>рис отварной с маслом</t>
  </si>
  <si>
    <t>отвар шиповника</t>
  </si>
  <si>
    <t>Горячий бутерброд на батоне</t>
  </si>
  <si>
    <t>чай с облепихой</t>
  </si>
  <si>
    <t>маринад из моркови</t>
  </si>
  <si>
    <t>суп гороховый с мясом</t>
  </si>
  <si>
    <t>биточек из птицы</t>
  </si>
  <si>
    <t>картофель запеченный</t>
  </si>
  <si>
    <t>1,2</t>
  </si>
  <si>
    <t>14.22</t>
  </si>
  <si>
    <t>240.93</t>
  </si>
  <si>
    <t>Каша  овсяная молочная с маслом</t>
  </si>
  <si>
    <t xml:space="preserve">Чай с сахаром </t>
  </si>
  <si>
    <t>Хлеб пшеничный</t>
  </si>
  <si>
    <t>Хлеб ржаной</t>
  </si>
  <si>
    <t>Фрукты в ассортименте (яблоко)</t>
  </si>
  <si>
    <t>Суп картофельный с мясом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</si>
  <si>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</si>
  <si>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</si>
  <si>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</si>
  <si>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оладьи с джемом</t>
  </si>
  <si>
    <t>Фрукты в ассортименте (слива)</t>
  </si>
  <si>
    <t>Кисель витаминизированный  плодово-ягодный (вишневый)</t>
  </si>
  <si>
    <t>Огурцы порционные</t>
  </si>
  <si>
    <t>Суп томатный с курицей, фасолью и овощами</t>
  </si>
  <si>
    <t>Пельмени отварные с маслом и зеленью</t>
  </si>
  <si>
    <t>Компот из смеси фруктов и ягод (из смеси фруктов: яблоко, клубника, вишня, слива)</t>
  </si>
  <si>
    <t>Бефстроганов (говядина) рис отварной с маслом</t>
  </si>
  <si>
    <t>126/53</t>
  </si>
  <si>
    <t>Запеканка из творога с тыквой со сгущенным молоком</t>
  </si>
  <si>
    <t>Чай с сахаром и лимоном</t>
  </si>
  <si>
    <t>Фрукты в ассортименте (виноград)</t>
  </si>
  <si>
    <t>Борщ с мясом и сметаной</t>
  </si>
  <si>
    <t>Фрикадельки куриные с красным соусом</t>
  </si>
  <si>
    <t xml:space="preserve">Картофельное пюре с маслом </t>
  </si>
  <si>
    <t>чай с сахаром</t>
  </si>
  <si>
    <t xml:space="preserve"> Компот из  сухофруктов</t>
  </si>
  <si>
    <t>Помидоры порционные</t>
  </si>
  <si>
    <t>47/1</t>
  </si>
  <si>
    <t>Суп из тыквы с гренками</t>
  </si>
  <si>
    <t>Мясо тушеное(говядина)</t>
  </si>
  <si>
    <t>Макароны отварные с маслом</t>
  </si>
  <si>
    <t>277/52</t>
  </si>
  <si>
    <t>запеканка из рыбы картофель запеченый</t>
  </si>
  <si>
    <t>Сок фруктовый (яблоко)</t>
  </si>
  <si>
    <t>Суп куриный с булгуром, помидорами и перцем</t>
  </si>
  <si>
    <t>Зраза мясная ленивая</t>
  </si>
  <si>
    <t>Рагу овощное с маслом</t>
  </si>
  <si>
    <t>Фрукты в асортименте (яблоко)</t>
  </si>
  <si>
    <t>Кисель витаминизированный плодово – ягодный (черномородиново-арониевый)</t>
  </si>
  <si>
    <t>Фрукты в ассортименте (мандарин)</t>
  </si>
  <si>
    <t>Щи вегетарианские со сметаной</t>
  </si>
  <si>
    <t>Печень по-строгоновски</t>
  </si>
  <si>
    <t xml:space="preserve"> Курица запеченная с соусом и зеленью, каша гречневая вязкая с маслом</t>
  </si>
  <si>
    <t>270/227</t>
  </si>
  <si>
    <t>Сыр сливочный в индивидуальной упаковке</t>
  </si>
  <si>
    <t>Компот из сухофруктов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</si>
  <si>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</si>
  <si>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</si>
  <si>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</si>
  <si>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</si>
  <si>
    <t>Рыба тушеная с овощами, картофель запеченный с зеленью</t>
  </si>
  <si>
    <t>75/226</t>
  </si>
  <si>
    <t xml:space="preserve"> пшеничный/ ржаной</t>
  </si>
  <si>
    <t>35/20</t>
  </si>
  <si>
    <t>Омлет натуральный</t>
  </si>
  <si>
    <t>Масло сливочное порциями</t>
  </si>
  <si>
    <t>Какао с молоком</t>
  </si>
  <si>
    <t>Икра овощная (кабачковая)</t>
  </si>
  <si>
    <t>Суп гороховый с мясом</t>
  </si>
  <si>
    <t>Биточек из птицы золотистый</t>
  </si>
  <si>
    <t>батон пшеничный</t>
  </si>
  <si>
    <t>Маринад из моркови</t>
  </si>
  <si>
    <t>Запеканка из рыбы</t>
  </si>
  <si>
    <t>Биточек мясной (говядина, курица), рис отварной с маслом</t>
  </si>
  <si>
    <t>91/53</t>
  </si>
  <si>
    <t>Сыр порциями</t>
  </si>
  <si>
    <t>Каша манная молочная с ягодным соусом и маслом</t>
  </si>
  <si>
    <t>Батон пшеничный</t>
  </si>
  <si>
    <t>Суп картофельный с фасолью</t>
  </si>
  <si>
    <t>Плов с курицей</t>
  </si>
  <si>
    <t>15,41</t>
  </si>
  <si>
    <t>Картофель запеченный (пром. пр-во слайс)</t>
  </si>
  <si>
    <t>Напиток плодово – ягодный витаминизированный (вишневый)</t>
  </si>
  <si>
    <t>хлеб пшеничный</t>
  </si>
  <si>
    <t>хлеб ржаной</t>
  </si>
  <si>
    <t xml:space="preserve"> Курица запеченная с соусом и зеленью</t>
  </si>
  <si>
    <t>Спагетти отварные с маслом</t>
  </si>
  <si>
    <t>Компот из смеси фруктов и   ягод (из смеси фруктов: яблоко, клубника, вишня, слива)</t>
  </si>
  <si>
    <t>Мясо тушеное ( говядина), картофель запеченый</t>
  </si>
  <si>
    <t>88/52</t>
  </si>
  <si>
    <t>Фрукты в ассортименте (груша)</t>
  </si>
  <si>
    <t>Запеканка из творога Зебра со сгущенным молоком</t>
  </si>
  <si>
    <t>Горячий шоколад</t>
  </si>
  <si>
    <t>Икра свекольная</t>
  </si>
  <si>
    <t>Щи с мясом и сметаной</t>
  </si>
  <si>
    <t>Рыба запеченная с помидором и сыром</t>
  </si>
  <si>
    <t>Сок фруктовый (ананасовый)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</si>
  <si>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</si>
  <si>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</si>
  <si>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</si>
  <si>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Отвар из шиповника</t>
  </si>
  <si>
    <t>269/64</t>
  </si>
  <si>
    <t>Филе птицы  в кисло-сладком соус, макароны отварные с масломе</t>
  </si>
  <si>
    <t>Горячий бутерброд на батоне (помидор, сыр)</t>
  </si>
  <si>
    <t>Омлет с сыром</t>
  </si>
  <si>
    <t>Чай с облепихой</t>
  </si>
  <si>
    <t>Филе птицы ароматное</t>
  </si>
  <si>
    <t>Оладьи с джемом</t>
  </si>
  <si>
    <t>Молочный десерт</t>
  </si>
  <si>
    <t>Суп овощной с мясом и сметаной</t>
  </si>
  <si>
    <t>Каша перловая  рассыпчатая с маслом</t>
  </si>
  <si>
    <t>Напиток плодово-ягодный  витаминизированный (черносмородиновый)</t>
  </si>
  <si>
    <t>17,11</t>
  </si>
  <si>
    <t>249/2</t>
  </si>
  <si>
    <t>Пельмени отварные с маслом</t>
  </si>
  <si>
    <t>Котлета мясная (говядина, свинина, курица), рис отварной с маслом</t>
  </si>
  <si>
    <t>90/53</t>
  </si>
  <si>
    <t>Запеканка из творога с ягодным соусом</t>
  </si>
  <si>
    <t>Фрикадельки куриные с красным соусом (пром. пр-во)</t>
  </si>
  <si>
    <t>Сок фруктовый (персиковый)</t>
  </si>
  <si>
    <t>Компот из кураги</t>
  </si>
  <si>
    <t>349/1</t>
  </si>
  <si>
    <t>Суп овощной с цветной капустой NEW</t>
  </si>
  <si>
    <t>Мясо тушеное (говядина)</t>
  </si>
  <si>
    <t>Запеканка из рыбы, картофель запеченый</t>
  </si>
  <si>
    <t>35/30</t>
  </si>
  <si>
    <t>Суп куриный с булгуром, помидорами и болгарским перцем</t>
  </si>
  <si>
    <t xml:space="preserve"> Картофель отварной с маслом и зеленью</t>
  </si>
  <si>
    <t>Блинчики с карамельным соусом (2 шт) NEW</t>
  </si>
  <si>
    <t>Каша  рисовая молочная с маслом</t>
  </si>
  <si>
    <t>Плов с мясом и куркумой (говядина)</t>
  </si>
  <si>
    <t>17,13</t>
  </si>
  <si>
    <t>Суп рыбный с крупой (рыбные консервы)</t>
  </si>
  <si>
    <t>Котлета из птицы "Ряба"</t>
  </si>
  <si>
    <t>Компот из смеси фруктов и ягод</t>
  </si>
  <si>
    <t>курица запеченая, каша гречневая вязкая</t>
  </si>
  <si>
    <t>81/227</t>
  </si>
  <si>
    <t>Жаркое с мясоом ( свинина)</t>
  </si>
  <si>
    <t>Филе птицы  в кисло-сладком соусе</t>
  </si>
  <si>
    <t>Пудинг из творога с яблоками со сгущенным молоком</t>
  </si>
  <si>
    <t xml:space="preserve"> Гуляш (говядина)</t>
  </si>
  <si>
    <t>Чай с шиповником</t>
  </si>
  <si>
    <t>Рыба тушеная с овощами</t>
  </si>
  <si>
    <t>филе птицы, тушеное в томатном соусе, спагетти с маслом</t>
  </si>
  <si>
    <t>80/65</t>
  </si>
  <si>
    <t>горячее блюдо</t>
  </si>
  <si>
    <t>Каша кукурузная молочная с маслом</t>
  </si>
  <si>
    <t>Фруктовый десерт</t>
  </si>
  <si>
    <t xml:space="preserve"> Суп куриный с яичной лапшой</t>
  </si>
  <si>
    <t>Гуляш (говядина)</t>
  </si>
  <si>
    <t>Булгур отварной  с маслом</t>
  </si>
  <si>
    <t>16,61</t>
  </si>
  <si>
    <t>Кисель витаминизированный плодово – ягодный   (яблочно-облепиховый)</t>
  </si>
  <si>
    <t>курица запеченая с соусом и зеленью,каша гречневая вязкая с маслом</t>
  </si>
  <si>
    <t>рыба тушеная с овощами, картофель запеченный с зеленью</t>
  </si>
  <si>
    <t>Картофельное пюре с маслом (пром. пр-во)</t>
  </si>
  <si>
    <t>биточек мясной, рис отварной с маслом</t>
  </si>
  <si>
    <t>239/53</t>
  </si>
  <si>
    <t>Запеканка куриная под сырной шапкой</t>
  </si>
  <si>
    <t>Мясо тушеное ( говядина,картофель запеченый)</t>
  </si>
  <si>
    <t>Филе птицы  в кисло-сладком соусе,макароны отварные с маслом</t>
  </si>
  <si>
    <t>котлета мясная, рис отварной с маслом</t>
  </si>
  <si>
    <t>запеканка из рыбы, картофель запеченый</t>
  </si>
  <si>
    <t>18,37</t>
  </si>
  <si>
    <t>Филе птицы  в кисло-сладком соусе, макароны отварные с маслом</t>
  </si>
  <si>
    <t>1,52/1,32</t>
  </si>
  <si>
    <t>0,16/0.24</t>
  </si>
  <si>
    <t>9,84/8,04</t>
  </si>
  <si>
    <t>47/39,60</t>
  </si>
  <si>
    <t>15,78</t>
  </si>
  <si>
    <t>15.54</t>
  </si>
  <si>
    <t>15,87</t>
  </si>
  <si>
    <t>Жаркое с мясом ( свинина)</t>
  </si>
  <si>
    <t>9,91</t>
  </si>
  <si>
    <t>16,87</t>
  </si>
  <si>
    <t>13,37</t>
  </si>
  <si>
    <t>котлета мясная, рис отварной с  маслом</t>
  </si>
  <si>
    <t>запеканка из рыбы,картофель запеченый</t>
  </si>
  <si>
    <t>16,44</t>
  </si>
  <si>
    <t>=B1793E228C225=E1786=A1784</t>
  </si>
  <si>
    <t>Блинчики с маслом (2 шт)</t>
  </si>
  <si>
    <t>Плов с мясом (говядина)</t>
  </si>
  <si>
    <t>обед</t>
  </si>
  <si>
    <t>15,96</t>
  </si>
  <si>
    <t>Икра овощная</t>
  </si>
  <si>
    <t>Куриные наггетсы с томатным соусом и зеленью</t>
  </si>
  <si>
    <t>Пюре из гороха с маслом</t>
  </si>
  <si>
    <t xml:space="preserve">каша гречневая вязкая с маслом, запеканка куриная под сырной шапкой </t>
  </si>
  <si>
    <t>253/240</t>
  </si>
  <si>
    <t>Каша  рисовая молочная с ананасами и маслом NEW</t>
  </si>
  <si>
    <t xml:space="preserve"> Суп куриный с вермишелью</t>
  </si>
  <si>
    <t>Сыр порциями,масло сливочное</t>
  </si>
  <si>
    <t>1/2</t>
  </si>
  <si>
    <t>12,64</t>
  </si>
  <si>
    <t xml:space="preserve"> Суп картофельный с мясными фрикадельками</t>
  </si>
  <si>
    <t>Запеканка из печени со сливочным  соусом</t>
  </si>
  <si>
    <t>Кисель витаминизированный плодово – ягодный  (яблочно-облепиховый)</t>
  </si>
  <si>
    <t>Филе птицы тушенное в сливочно-сырном соусе, каша гречневая вязкая с маслом</t>
  </si>
  <si>
    <t>321/253</t>
  </si>
  <si>
    <t>Бефстроганов (говядина)</t>
  </si>
  <si>
    <t>Рыба тушеная с овощами, картофель, запеченный с зеленью</t>
  </si>
  <si>
    <t>45/30</t>
  </si>
  <si>
    <t>3,42/1,98</t>
  </si>
  <si>
    <t>0,36/0,36</t>
  </si>
  <si>
    <t>22,14/12,06</t>
  </si>
  <si>
    <t>105,75/59,4</t>
  </si>
  <si>
    <t>Омлет  с сыром</t>
  </si>
  <si>
    <t>Биточек из рыбы NEW</t>
  </si>
  <si>
    <t>Сложный гарнир №8 (картофельное пюре, капуста брокколи тушеная) NEW</t>
  </si>
  <si>
    <t>Макароны отварные с  сыром  и маслом</t>
  </si>
  <si>
    <t>Рассольник с мясом и сметаной и перловой крупой</t>
  </si>
  <si>
    <t>Филе птицы тушеное в томатном соусе</t>
  </si>
  <si>
    <t>16,65</t>
  </si>
  <si>
    <t xml:space="preserve">Курица запеченная с сыром </t>
  </si>
  <si>
    <t>Мясные колобки NEW, картофель запеченый</t>
  </si>
  <si>
    <t>331/52</t>
  </si>
  <si>
    <t>Запеканка из творога  со сгущенным молоком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</si>
  <si>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</si>
  <si>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</si>
  <si>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</si>
  <si>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 xml:space="preserve">Картофель отварной с маслом и зеленью </t>
  </si>
  <si>
    <t xml:space="preserve">Суп картофельный с мясом </t>
  </si>
  <si>
    <t>Рис отварной с маслом</t>
  </si>
  <si>
    <t>Куриные наггетсы с томатным соусом и зеленью, макароны отварные с маслом</t>
  </si>
  <si>
    <t>259/64</t>
  </si>
  <si>
    <t>Огурцы порционнаые</t>
  </si>
  <si>
    <t xml:space="preserve"> Биточек из птицы</t>
  </si>
  <si>
    <t>Рассольник с мясом и сметаной</t>
  </si>
  <si>
    <t>Филе птицы тушенное в сливочно-сырном соусе</t>
  </si>
  <si>
    <t>Мясо тушеное (говядина), картофельное пюре</t>
  </si>
  <si>
    <t>88/50</t>
  </si>
  <si>
    <t>Запеканка из творога с шоколадным соусом</t>
  </si>
  <si>
    <t>Котлета мясная (говядина, свинина, курица)</t>
  </si>
  <si>
    <t>Рыба  тушенная   с овощами (минтай)</t>
  </si>
  <si>
    <t>Напиток плодово – ягодный  витаминизированный (черносмородиновый)</t>
  </si>
  <si>
    <t>Филе птицы тушеное в томатном соусе, спагетти отварные с маслом</t>
  </si>
  <si>
    <t>24</t>
  </si>
  <si>
    <t>22</t>
  </si>
  <si>
    <t>Десерт молочный</t>
  </si>
  <si>
    <t>сыр порциями, масло сливочное</t>
  </si>
  <si>
    <t xml:space="preserve">филе птицы тушеное в сливочно-сырном соусе, каша гречневая вязкая с маслом </t>
  </si>
  <si>
    <t>рыба тушеная с овощами, картофель запеченый с зеленью</t>
  </si>
  <si>
    <t xml:space="preserve">Люля – кебаб с томатным соусом с зеленью, рис отварной с маслом </t>
  </si>
  <si>
    <t>153/53</t>
  </si>
  <si>
    <t>Суп куриный с рисом и томатом</t>
  </si>
  <si>
    <t>2</t>
  </si>
  <si>
    <t>3</t>
  </si>
  <si>
    <t>33 СД</t>
  </si>
  <si>
    <t>мясные колобки, картофель запеченый</t>
  </si>
  <si>
    <t>куриные наггетсы с томатным соусом и макароны отварные с маслом</t>
  </si>
  <si>
    <t>4</t>
  </si>
  <si>
    <t>Блинчик со сгущенным молоком (1 шт)</t>
  </si>
  <si>
    <t>166</t>
  </si>
  <si>
    <t>Напиток витаминизированный плодово – ягодный (черносмородиновый)</t>
  </si>
  <si>
    <t>котлета мясная, картофель запеченый</t>
  </si>
  <si>
    <t>90/52</t>
  </si>
  <si>
    <t>Бульон куриный с яйцом и гренками</t>
  </si>
  <si>
    <t>йогурт</t>
  </si>
  <si>
    <t>Пудинг из творога с персиками с карамельным соусом NEW</t>
  </si>
  <si>
    <t>Ежики куриные с красным соусом NEW</t>
  </si>
  <si>
    <t>Картофель отварной с маслом и зеленью</t>
  </si>
  <si>
    <t>рыба запеченая с сыром, рис отварной с маслом</t>
  </si>
  <si>
    <t>146/53</t>
  </si>
  <si>
    <t xml:space="preserve"> Мясо тушеное (говядина)</t>
  </si>
  <si>
    <t>гуляш, спагетти отварные с маслом</t>
  </si>
  <si>
    <t>89/65</t>
  </si>
  <si>
    <t>Ассорти из свежих овощей</t>
  </si>
  <si>
    <t>1</t>
  </si>
  <si>
    <t>филе тушеное в томатном соусе, спагетти отварные с маслом</t>
  </si>
  <si>
    <t>11,42</t>
  </si>
  <si>
    <t>сыр порциями, 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</si>
</sst>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D2D2D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0" fillId="4" borderId="2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10" fillId="0" borderId="3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164" fontId="10" fillId="0" borderId="35" xfId="0" applyNumberFormat="1" applyFont="1" applyBorder="1" applyAlignment="1">
      <alignment horizontal="center"/>
    </xf>
    <xf numFmtId="0" fontId="9" fillId="0" borderId="27" xfId="0" applyFont="1" applyBorder="1" applyAlignment="1">
      <alignment horizontal="left" wrapText="1"/>
    </xf>
    <xf numFmtId="0" fontId="10" fillId="0" borderId="26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 wrapText="1"/>
    </xf>
    <xf numFmtId="0" fontId="10" fillId="5" borderId="29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9" fillId="0" borderId="31" xfId="0" applyFont="1" applyBorder="1" applyAlignment="1">
      <alignment horizontal="left" wrapText="1"/>
    </xf>
    <xf numFmtId="0" fontId="9" fillId="0" borderId="32" xfId="0" applyFont="1" applyBorder="1" applyAlignment="1">
      <alignment horizontal="center" wrapText="1"/>
    </xf>
    <xf numFmtId="0" fontId="10" fillId="0" borderId="36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9" fillId="6" borderId="28" xfId="0" applyFont="1" applyFill="1" applyBorder="1" applyAlignment="1">
      <alignment horizontal="left" wrapText="1"/>
    </xf>
    <xf numFmtId="0" fontId="9" fillId="6" borderId="23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left" wrapText="1"/>
    </xf>
    <xf numFmtId="0" fontId="9" fillId="7" borderId="27" xfId="0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9" fillId="4" borderId="31" xfId="0" applyFont="1" applyFill="1" applyBorder="1" applyAlignment="1">
      <alignment horizontal="left" wrapText="1"/>
    </xf>
    <xf numFmtId="0" fontId="9" fillId="4" borderId="27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wrapText="1"/>
    </xf>
    <xf numFmtId="0" fontId="10" fillId="0" borderId="37" xfId="1" applyFont="1" applyBorder="1" applyAlignment="1">
      <alignment horizontal="center"/>
    </xf>
    <xf numFmtId="0" fontId="9" fillId="6" borderId="28" xfId="0" applyFont="1" applyFill="1" applyBorder="1" applyAlignment="1">
      <alignment horizontal="center" wrapText="1"/>
    </xf>
    <xf numFmtId="0" fontId="10" fillId="6" borderId="29" xfId="1" applyFont="1" applyFill="1" applyBorder="1" applyAlignment="1">
      <alignment horizontal="center"/>
    </xf>
    <xf numFmtId="0" fontId="10" fillId="6" borderId="2" xfId="1" applyFont="1" applyFill="1" applyBorder="1" applyAlignment="1">
      <alignment horizontal="center"/>
    </xf>
    <xf numFmtId="0" fontId="10" fillId="6" borderId="30" xfId="1" applyFont="1" applyFill="1" applyBorder="1" applyAlignment="1">
      <alignment horizontal="center"/>
    </xf>
    <xf numFmtId="0" fontId="10" fillId="6" borderId="37" xfId="1" applyFont="1" applyFill="1" applyBorder="1" applyAlignment="1">
      <alignment horizontal="center"/>
    </xf>
    <xf numFmtId="0" fontId="10" fillId="7" borderId="29" xfId="1" applyFont="1" applyFill="1" applyBorder="1" applyAlignment="1">
      <alignment horizontal="center"/>
    </xf>
    <xf numFmtId="0" fontId="10" fillId="7" borderId="30" xfId="1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9" fillId="0" borderId="27" xfId="0" applyFont="1" applyFill="1" applyBorder="1" applyAlignment="1">
      <alignment horizontal="center" wrapText="1"/>
    </xf>
    <xf numFmtId="0" fontId="10" fillId="6" borderId="37" xfId="0" applyFont="1" applyFill="1" applyBorder="1" applyAlignment="1">
      <alignment horizontal="center"/>
    </xf>
    <xf numFmtId="0" fontId="10" fillId="6" borderId="26" xfId="1" applyFont="1" applyFill="1" applyBorder="1" applyAlignment="1">
      <alignment horizontal="center" wrapText="1"/>
    </xf>
    <xf numFmtId="0" fontId="10" fillId="6" borderId="2" xfId="1" applyFont="1" applyFill="1" applyBorder="1" applyAlignment="1">
      <alignment horizontal="center" wrapText="1"/>
    </xf>
    <xf numFmtId="0" fontId="10" fillId="6" borderId="17" xfId="1" applyFont="1" applyFill="1" applyBorder="1" applyAlignment="1">
      <alignment horizontal="center" wrapText="1"/>
    </xf>
    <xf numFmtId="0" fontId="10" fillId="6" borderId="37" xfId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left" wrapText="1"/>
    </xf>
    <xf numFmtId="0" fontId="9" fillId="4" borderId="27" xfId="0" applyFont="1" applyFill="1" applyBorder="1" applyAlignment="1">
      <alignment horizontal="left"/>
    </xf>
    <xf numFmtId="0" fontId="9" fillId="0" borderId="23" xfId="0" applyFont="1" applyBorder="1" applyAlignment="1">
      <alignment horizontal="center" wrapText="1"/>
    </xf>
    <xf numFmtId="0" fontId="10" fillId="4" borderId="29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 wrapText="1"/>
    </xf>
    <xf numFmtId="0" fontId="10" fillId="6" borderId="28" xfId="1" applyFont="1" applyFill="1" applyBorder="1" applyAlignment="1">
      <alignment horizontal="center"/>
    </xf>
    <xf numFmtId="0" fontId="10" fillId="7" borderId="28" xfId="1" applyFont="1" applyFill="1" applyBorder="1" applyAlignment="1">
      <alignment horizontal="center"/>
    </xf>
    <xf numFmtId="0" fontId="9" fillId="0" borderId="28" xfId="0" applyFont="1" applyBorder="1" applyAlignment="1">
      <alignment horizontal="left" wrapText="1"/>
    </xf>
    <xf numFmtId="0" fontId="9" fillId="0" borderId="31" xfId="0" applyFont="1" applyBorder="1" applyAlignment="1">
      <alignment horizontal="left"/>
    </xf>
    <xf numFmtId="164" fontId="10" fillId="0" borderId="31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9" fillId="4" borderId="23" xfId="0" applyFont="1" applyFill="1" applyBorder="1" applyAlignment="1">
      <alignment horizontal="center" wrapText="1"/>
    </xf>
    <xf numFmtId="0" fontId="10" fillId="4" borderId="17" xfId="1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 wrapText="1"/>
    </xf>
    <xf numFmtId="0" fontId="10" fillId="0" borderId="35" xfId="0" applyFont="1" applyBorder="1" applyAlignment="1">
      <alignment horizontal="left"/>
    </xf>
    <xf numFmtId="0" fontId="10" fillId="0" borderId="35" xfId="0" applyFont="1" applyBorder="1" applyAlignment="1">
      <alignment horizontal="center"/>
    </xf>
    <xf numFmtId="0" fontId="9" fillId="4" borderId="37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 wrapText="1"/>
    </xf>
    <xf numFmtId="164" fontId="10" fillId="4" borderId="37" xfId="0" applyNumberFormat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left" wrapText="1"/>
    </xf>
    <xf numFmtId="0" fontId="9" fillId="4" borderId="27" xfId="0" applyFont="1" applyFill="1" applyBorder="1" applyAlignment="1">
      <alignment horizontal="left" wrapText="1"/>
    </xf>
    <xf numFmtId="0" fontId="9" fillId="4" borderId="41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 wrapText="1"/>
    </xf>
    <xf numFmtId="0" fontId="10" fillId="4" borderId="23" xfId="1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9" fillId="0" borderId="23" xfId="0" applyFont="1" applyFill="1" applyBorder="1" applyAlignment="1">
      <alignment horizontal="left" wrapText="1"/>
    </xf>
    <xf numFmtId="0" fontId="9" fillId="6" borderId="28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left"/>
    </xf>
    <xf numFmtId="0" fontId="10" fillId="6" borderId="27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left"/>
    </xf>
    <xf numFmtId="164" fontId="10" fillId="4" borderId="31" xfId="0" applyNumberFormat="1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left"/>
    </xf>
    <xf numFmtId="0" fontId="10" fillId="6" borderId="28" xfId="1" applyFont="1" applyFill="1" applyBorder="1" applyAlignment="1">
      <alignment horizontal="center" wrapText="1"/>
    </xf>
    <xf numFmtId="164" fontId="10" fillId="4" borderId="27" xfId="0" applyNumberFormat="1" applyFont="1" applyFill="1" applyBorder="1" applyAlignment="1">
      <alignment horizontal="center"/>
    </xf>
    <xf numFmtId="0" fontId="9" fillId="4" borderId="32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10" fillId="4" borderId="38" xfId="0" applyFont="1" applyFill="1" applyBorder="1" applyAlignment="1">
      <alignment horizontal="center"/>
    </xf>
    <xf numFmtId="164" fontId="10" fillId="4" borderId="24" xfId="0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 wrapText="1"/>
    </xf>
    <xf numFmtId="164" fontId="10" fillId="0" borderId="27" xfId="0" applyNumberFormat="1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7" borderId="28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9" fillId="0" borderId="42" xfId="0" applyFont="1" applyBorder="1" applyAlignment="1">
      <alignment horizontal="left" wrapText="1"/>
    </xf>
    <xf numFmtId="0" fontId="9" fillId="8" borderId="37" xfId="0" applyFont="1" applyFill="1" applyBorder="1" applyAlignment="1">
      <alignment horizontal="left" wrapText="1"/>
    </xf>
    <xf numFmtId="0" fontId="9" fillId="8" borderId="28" xfId="0" applyFont="1" applyFill="1" applyBorder="1" applyAlignment="1">
      <alignment horizontal="center" wrapText="1"/>
    </xf>
    <xf numFmtId="0" fontId="10" fillId="8" borderId="26" xfId="1" applyFont="1" applyFill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10" fillId="8" borderId="17" xfId="1" applyFont="1" applyFill="1" applyBorder="1" applyAlignment="1">
      <alignment horizontal="center"/>
    </xf>
    <xf numFmtId="0" fontId="10" fillId="8" borderId="28" xfId="1" applyFont="1" applyFill="1" applyBorder="1" applyAlignment="1">
      <alignment horizontal="center"/>
    </xf>
    <xf numFmtId="164" fontId="10" fillId="4" borderId="28" xfId="0" applyNumberFormat="1" applyFont="1" applyFill="1" applyBorder="1" applyAlignment="1">
      <alignment horizontal="center"/>
    </xf>
    <xf numFmtId="0" fontId="9" fillId="4" borderId="35" xfId="0" applyFont="1" applyFill="1" applyBorder="1" applyAlignment="1">
      <alignment horizontal="left"/>
    </xf>
    <xf numFmtId="0" fontId="9" fillId="7" borderId="37" xfId="0" applyFont="1" applyFill="1" applyBorder="1" applyAlignment="1">
      <alignment horizontal="left" wrapText="1"/>
    </xf>
    <xf numFmtId="0" fontId="9" fillId="7" borderId="28" xfId="0" applyFont="1" applyFill="1" applyBorder="1" applyAlignment="1">
      <alignment horizontal="center" wrapText="1"/>
    </xf>
    <xf numFmtId="0" fontId="9" fillId="6" borderId="37" xfId="0" applyFont="1" applyFill="1" applyBorder="1" applyAlignment="1">
      <alignment horizontal="left"/>
    </xf>
    <xf numFmtId="0" fontId="10" fillId="6" borderId="27" xfId="1" applyFont="1" applyFill="1" applyBorder="1" applyAlignment="1">
      <alignment horizontal="center" wrapText="1"/>
    </xf>
    <xf numFmtId="164" fontId="10" fillId="4" borderId="32" xfId="0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9" fillId="6" borderId="37" xfId="0" applyFont="1" applyFill="1" applyBorder="1" applyAlignment="1">
      <alignment horizontal="center" wrapText="1"/>
    </xf>
    <xf numFmtId="0" fontId="10" fillId="6" borderId="26" xfId="1" applyFont="1" applyFill="1" applyBorder="1" applyAlignment="1">
      <alignment horizontal="center"/>
    </xf>
    <xf numFmtId="0" fontId="10" fillId="6" borderId="17" xfId="1" applyFont="1" applyFill="1" applyBorder="1" applyAlignment="1">
      <alignment horizontal="center"/>
    </xf>
    <xf numFmtId="0" fontId="10" fillId="6" borderId="27" xfId="1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0" fillId="0" borderId="18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10" fillId="4" borderId="29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left" vertical="center" wrapText="1"/>
    </xf>
    <xf numFmtId="0" fontId="9" fillId="6" borderId="27" xfId="0" applyFont="1" applyFill="1" applyBorder="1" applyAlignment="1">
      <alignment horizontal="left" wrapText="1"/>
    </xf>
    <xf numFmtId="0" fontId="9" fillId="4" borderId="35" xfId="0" applyFont="1" applyFill="1" applyBorder="1" applyAlignment="1">
      <alignment horizontal="left" wrapText="1"/>
    </xf>
    <xf numFmtId="0" fontId="9" fillId="4" borderId="42" xfId="0" applyFont="1" applyFill="1" applyBorder="1" applyAlignment="1">
      <alignment horizontal="left" wrapText="1"/>
    </xf>
    <xf numFmtId="0" fontId="9" fillId="4" borderId="24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9" fillId="0" borderId="37" xfId="0" applyFont="1" applyBorder="1" applyAlignment="1">
      <alignment horizontal="left" wrapText="1"/>
    </xf>
    <xf numFmtId="0" fontId="9" fillId="0" borderId="37" xfId="0" applyFont="1" applyBorder="1" applyAlignment="1">
      <alignment horizontal="left"/>
    </xf>
    <xf numFmtId="0" fontId="10" fillId="4" borderId="32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left" wrapText="1"/>
    </xf>
    <xf numFmtId="0" fontId="10" fillId="4" borderId="44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center"/>
    </xf>
    <xf numFmtId="0" fontId="10" fillId="4" borderId="26" xfId="1" applyFont="1" applyFill="1" applyBorder="1" applyAlignment="1">
      <alignment horizontal="center" wrapText="1"/>
    </xf>
    <xf numFmtId="0" fontId="10" fillId="4" borderId="2" xfId="1" applyFont="1" applyFill="1" applyBorder="1" applyAlignment="1">
      <alignment horizontal="center" wrapText="1"/>
    </xf>
    <xf numFmtId="0" fontId="10" fillId="4" borderId="17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9" fillId="0" borderId="43" xfId="0" applyFont="1" applyBorder="1" applyAlignment="1">
      <alignment horizontal="center"/>
    </xf>
    <xf numFmtId="0" fontId="9" fillId="0" borderId="25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7" borderId="37" xfId="0" applyFont="1" applyFill="1" applyBorder="1" applyAlignment="1">
      <alignment horizontal="center"/>
    </xf>
    <xf numFmtId="0" fontId="10" fillId="0" borderId="33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9" fillId="7" borderId="28" xfId="0" applyFont="1" applyFill="1" applyBorder="1" applyAlignment="1">
      <alignment horizontal="left"/>
    </xf>
    <xf numFmtId="0" fontId="10" fillId="7" borderId="26" xfId="1" applyFont="1" applyFill="1" applyBorder="1" applyAlignment="1">
      <alignment horizontal="center" wrapText="1"/>
    </xf>
    <xf numFmtId="0" fontId="10" fillId="7" borderId="2" xfId="1" applyFont="1" applyFill="1" applyBorder="1" applyAlignment="1">
      <alignment horizontal="center" wrapText="1"/>
    </xf>
    <xf numFmtId="0" fontId="10" fillId="7" borderId="30" xfId="1" applyFont="1" applyFill="1" applyBorder="1" applyAlignment="1">
      <alignment horizontal="center" wrapText="1"/>
    </xf>
    <xf numFmtId="0" fontId="10" fillId="7" borderId="28" xfId="1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 wrapText="1"/>
    </xf>
    <xf numFmtId="0" fontId="10" fillId="7" borderId="26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17" xfId="0" applyFont="1" applyFill="1" applyBorder="1" applyAlignment="1">
      <alignment horizontal="center" wrapText="1"/>
    </xf>
    <xf numFmtId="0" fontId="10" fillId="7" borderId="2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7" borderId="27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wrapText="1"/>
    </xf>
    <xf numFmtId="0" fontId="9" fillId="6" borderId="2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2" fontId="10" fillId="4" borderId="27" xfId="0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 wrapText="1"/>
    </xf>
    <xf numFmtId="0" fontId="10" fillId="0" borderId="32" xfId="1" applyFont="1" applyBorder="1" applyAlignment="1">
      <alignment horizontal="center"/>
    </xf>
    <xf numFmtId="0" fontId="10" fillId="7" borderId="26" xfId="1" applyFont="1" applyFill="1" applyBorder="1" applyAlignment="1">
      <alignment horizontal="center"/>
    </xf>
    <xf numFmtId="0" fontId="10" fillId="7" borderId="17" xfId="1" applyFont="1" applyFill="1" applyBorder="1" applyAlignment="1">
      <alignment horizontal="center"/>
    </xf>
    <xf numFmtId="0" fontId="12" fillId="0" borderId="35" xfId="0" applyFont="1" applyBorder="1" applyAlignment="1">
      <alignment horizontal="center" wrapText="1"/>
    </xf>
    <xf numFmtId="0" fontId="10" fillId="7" borderId="37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17" xfId="0" applyFont="1" applyFill="1" applyBorder="1" applyAlignment="1">
      <alignment horizontal="center" wrapText="1"/>
    </xf>
    <xf numFmtId="0" fontId="10" fillId="6" borderId="37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left"/>
    </xf>
    <xf numFmtId="0" fontId="9" fillId="0" borderId="37" xfId="0" applyFont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9" fillId="7" borderId="37" xfId="0" applyFont="1" applyFill="1" applyBorder="1" applyAlignment="1">
      <alignment horizontal="center" wrapText="1"/>
    </xf>
    <xf numFmtId="0" fontId="10" fillId="7" borderId="37" xfId="1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wrapText="1"/>
    </xf>
    <xf numFmtId="0" fontId="10" fillId="0" borderId="29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0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/>
    </xf>
    <xf numFmtId="49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3" fillId="5" borderId="0" xfId="0" applyFont="1" applyFill="1" applyAlignment="1">
      <alignment horizontal="center"/>
    </xf>
    <xf numFmtId="0" fontId="13" fillId="5" borderId="15" xfId="0" applyFont="1" applyFill="1" applyBorder="1" applyAlignment="1" applyProtection="1">
      <alignment horizontal="center" vertical="top" wrapText="1"/>
      <protection locked="0"/>
    </xf>
    <xf numFmtId="0" fontId="13" fillId="5" borderId="17" xfId="0" applyFont="1" applyFill="1" applyBorder="1" applyAlignment="1" applyProtection="1">
      <alignment horizontal="center" vertical="top" wrapText="1"/>
      <protection locked="0"/>
    </xf>
    <xf numFmtId="0" fontId="13" fillId="5" borderId="2" xfId="0" applyFont="1" applyFill="1" applyBorder="1" applyAlignment="1" applyProtection="1">
      <alignment horizontal="center" vertical="top" wrapText="1"/>
      <protection locked="0"/>
    </xf>
    <xf numFmtId="2" fontId="13" fillId="5" borderId="0" xfId="0" applyNumberFormat="1" applyFont="1" applyFill="1" applyAlignment="1">
      <alignment horizontal="center"/>
    </xf>
    <xf numFmtId="2" fontId="13" fillId="5" borderId="1" xfId="0" applyNumberFormat="1" applyFont="1" applyFill="1" applyBorder="1" applyAlignment="1" applyProtection="1">
      <alignment horizontal="center" vertical="top" wrapText="1"/>
      <protection locked="0"/>
    </xf>
    <xf numFmtId="2" fontId="13" fillId="5" borderId="2" xfId="0" applyNumberFormat="1" applyFont="1" applyFill="1" applyBorder="1" applyAlignment="1" applyProtection="1">
      <alignment horizontal="center" vertical="top" wrapText="1"/>
      <protection locked="0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2" fontId="13" fillId="0" borderId="2" xfId="0" applyNumberFormat="1" applyFont="1" applyBorder="1" applyAlignment="1">
      <alignment horizontal="center" vertical="top" wrapText="1"/>
    </xf>
    <xf numFmtId="17" fontId="1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5" xfId="0" applyNumberFormat="1" applyFont="1" applyBorder="1" applyAlignment="1">
      <alignment horizontal="center"/>
    </xf>
    <xf numFmtId="49" fontId="13" fillId="5" borderId="15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>
      <alignment horizontal="left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9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/>
    </xf>
    <xf numFmtId="0" fontId="13" fillId="3" borderId="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9" fillId="5" borderId="27" xfId="0" applyFont="1" applyFill="1" applyBorder="1" applyAlignment="1">
      <alignment horizontal="left" wrapText="1"/>
    </xf>
    <xf numFmtId="0" fontId="13" fillId="5" borderId="0" xfId="0" applyFont="1" applyFill="1" applyAlignment="1">
      <alignment horizontal="left"/>
    </xf>
    <xf numFmtId="0" fontId="9" fillId="5" borderId="28" xfId="0" applyFont="1" applyFill="1" applyBorder="1" applyAlignment="1">
      <alignment horizontal="left" wrapText="1"/>
    </xf>
    <xf numFmtId="0" fontId="9" fillId="6" borderId="27" xfId="0" applyFont="1" applyFill="1" applyBorder="1" applyAlignment="1">
      <alignment horizontal="left"/>
    </xf>
    <xf numFmtId="0" fontId="10" fillId="4" borderId="32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 wrapText="1"/>
    </xf>
    <xf numFmtId="0" fontId="9" fillId="7" borderId="37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left" wrapText="1"/>
    </xf>
    <xf numFmtId="0" fontId="9" fillId="7" borderId="23" xfId="0" applyFont="1" applyFill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23" xfId="0" applyFont="1" applyBorder="1" applyAlignment="1">
      <alignment horizontal="left" wrapText="1"/>
    </xf>
    <xf numFmtId="0" fontId="9" fillId="0" borderId="32" xfId="0" applyFont="1" applyBorder="1" applyAlignment="1">
      <alignment horizontal="left" wrapText="1"/>
    </xf>
    <xf numFmtId="0" fontId="9" fillId="7" borderId="27" xfId="0" applyFont="1" applyFill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10" fillId="4" borderId="28" xfId="0" applyFont="1" applyFill="1" applyBorder="1" applyAlignment="1">
      <alignment horizontal="left" wrapText="1"/>
    </xf>
    <xf numFmtId="0" fontId="0" fillId="0" borderId="1" xfId="0" applyBorder="1"/>
    <xf numFmtId="0" fontId="9" fillId="4" borderId="27" xfId="0" applyFont="1" applyFill="1" applyBorder="1" applyAlignment="1">
      <alignment wrapText="1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9" fillId="0" borderId="23" xfId="0" applyFont="1" applyBorder="1" applyAlignment="1">
      <alignment wrapText="1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31" xfId="0" applyFont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9" fillId="0" borderId="28" xfId="0" applyFont="1" applyFill="1" applyBorder="1" applyAlignment="1"/>
    <xf numFmtId="0" fontId="9" fillId="0" borderId="28" xfId="0" applyFont="1" applyBorder="1" applyAlignment="1">
      <alignment wrapText="1"/>
    </xf>
    <xf numFmtId="0" fontId="9" fillId="0" borderId="27" xfId="0" applyFont="1" applyBorder="1" applyAlignment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9" fillId="0" borderId="28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31" xfId="0" applyFont="1" applyBorder="1" applyAlignment="1"/>
    <xf numFmtId="0" fontId="9" fillId="0" borderId="31" xfId="0" applyFont="1" applyFill="1" applyBorder="1" applyAlignment="1">
      <alignment wrapText="1"/>
    </xf>
    <xf numFmtId="0" fontId="9" fillId="6" borderId="28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4" borderId="28" xfId="0" applyFont="1" applyFill="1" applyBorder="1" applyAlignment="1"/>
    <xf numFmtId="0" fontId="9" fillId="0" borderId="32" xfId="0" applyFont="1" applyBorder="1" applyAlignment="1">
      <alignment wrapText="1"/>
    </xf>
    <xf numFmtId="0" fontId="9" fillId="0" borderId="28" xfId="0" applyFont="1" applyBorder="1" applyAlignment="1"/>
    <xf numFmtId="164" fontId="10" fillId="0" borderId="37" xfId="0" applyNumberFormat="1" applyFont="1" applyBorder="1" applyAlignment="1">
      <alignment horizontal="center"/>
    </xf>
    <xf numFmtId="0" fontId="9" fillId="4" borderId="27" xfId="0" applyFont="1" applyFill="1" applyBorder="1" applyAlignment="1"/>
    <xf numFmtId="0" fontId="17" fillId="0" borderId="28" xfId="0" applyFont="1" applyBorder="1" applyAlignment="1">
      <alignment horizontal="center"/>
    </xf>
    <xf numFmtId="0" fontId="9" fillId="0" borderId="27" xfId="0" applyFont="1" applyBorder="1" applyAlignment="1">
      <alignment wrapText="1"/>
    </xf>
    <xf numFmtId="0" fontId="9" fillId="6" borderId="28" xfId="0" applyFont="1" applyFill="1" applyBorder="1" applyAlignment="1"/>
    <xf numFmtId="0" fontId="9" fillId="0" borderId="23" xfId="0" applyFont="1" applyBorder="1" applyAlignment="1">
      <alignment horizontal="center"/>
    </xf>
    <xf numFmtId="0" fontId="1" fillId="0" borderId="2" xfId="0" applyFont="1" applyBorder="1"/>
    <xf numFmtId="0" fontId="9" fillId="4" borderId="24" xfId="0" applyFont="1" applyFill="1" applyBorder="1" applyAlignment="1"/>
    <xf numFmtId="0" fontId="9" fillId="4" borderId="32" xfId="0" applyFont="1" applyFill="1" applyBorder="1" applyAlignment="1">
      <alignment horizontal="center"/>
    </xf>
    <xf numFmtId="0" fontId="18" fillId="0" borderId="27" xfId="0" applyFont="1" applyBorder="1" applyAlignment="1">
      <alignment horizontal="center" wrapText="1"/>
    </xf>
    <xf numFmtId="0" fontId="9" fillId="7" borderId="23" xfId="0" applyFont="1" applyFill="1" applyBorder="1" applyAlignment="1">
      <alignment horizontal="center"/>
    </xf>
    <xf numFmtId="0" fontId="9" fillId="7" borderId="28" xfId="0" applyFont="1" applyFill="1" applyBorder="1" applyAlignment="1">
      <alignment wrapText="1"/>
    </xf>
    <xf numFmtId="0" fontId="9" fillId="0" borderId="32" xfId="0" applyFont="1" applyBorder="1" applyAlignment="1"/>
    <xf numFmtId="0" fontId="9" fillId="7" borderId="27" xfId="0" applyFont="1" applyFill="1" applyBorder="1" applyAlignment="1">
      <alignment wrapText="1"/>
    </xf>
    <xf numFmtId="0" fontId="9" fillId="4" borderId="31" xfId="0" applyFont="1" applyFill="1" applyBorder="1" applyAlignment="1"/>
    <xf numFmtId="0" fontId="9" fillId="0" borderId="24" xfId="0" applyFont="1" applyBorder="1" applyAlignment="1">
      <alignment wrapText="1"/>
    </xf>
    <xf numFmtId="0" fontId="9" fillId="0" borderId="23" xfId="0" applyFont="1" applyFill="1" applyBorder="1" applyAlignment="1">
      <alignment horizontal="center"/>
    </xf>
    <xf numFmtId="0" fontId="9" fillId="4" borderId="31" xfId="0" applyFont="1" applyFill="1" applyBorder="1" applyAlignment="1">
      <alignment wrapText="1"/>
    </xf>
    <xf numFmtId="0" fontId="9" fillId="4" borderId="25" xfId="0" applyFont="1" applyFill="1" applyBorder="1" applyAlignment="1">
      <alignment wrapText="1"/>
    </xf>
    <xf numFmtId="0" fontId="9" fillId="4" borderId="30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6" borderId="27" xfId="0" applyFont="1" applyFill="1" applyBorder="1" applyAlignment="1">
      <alignment wrapText="1"/>
    </xf>
    <xf numFmtId="0" fontId="9" fillId="7" borderId="27" xfId="0" applyFont="1" applyFill="1" applyBorder="1" applyAlignment="1"/>
    <xf numFmtId="0" fontId="10" fillId="7" borderId="17" xfId="1" applyFont="1" applyFill="1" applyBorder="1" applyAlignment="1">
      <alignment horizontal="center" wrapText="1"/>
    </xf>
    <xf numFmtId="0" fontId="10" fillId="7" borderId="27" xfId="1" applyFont="1" applyFill="1" applyBorder="1" applyAlignment="1">
      <alignment horizontal="center" wrapText="1"/>
    </xf>
    <xf numFmtId="164" fontId="10" fillId="0" borderId="32" xfId="0" applyNumberFormat="1" applyFont="1" applyBorder="1" applyAlignment="1">
      <alignment horizontal="center"/>
    </xf>
    <xf numFmtId="0" fontId="9" fillId="0" borderId="35" xfId="0" applyFont="1" applyFill="1" applyBorder="1" applyAlignment="1">
      <alignment wrapText="1"/>
    </xf>
    <xf numFmtId="0" fontId="12" fillId="0" borderId="31" xfId="0" applyFont="1" applyFill="1" applyBorder="1" applyAlignment="1">
      <alignment horizontal="center" wrapText="1"/>
    </xf>
    <xf numFmtId="0" fontId="9" fillId="4" borderId="37" xfId="0" applyFont="1" applyFill="1" applyBorder="1" applyAlignment="1">
      <alignment wrapText="1"/>
    </xf>
    <xf numFmtId="0" fontId="9" fillId="4" borderId="40" xfId="0" applyFont="1" applyFill="1" applyBorder="1" applyAlignment="1">
      <alignment wrapText="1"/>
    </xf>
    <xf numFmtId="0" fontId="12" fillId="4" borderId="40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wrapText="1"/>
    </xf>
    <xf numFmtId="0" fontId="9" fillId="6" borderId="23" xfId="0" applyFont="1" applyFill="1" applyBorder="1" applyAlignment="1">
      <alignment wrapText="1"/>
    </xf>
    <xf numFmtId="0" fontId="9" fillId="6" borderId="23" xfId="0" applyFont="1" applyFill="1" applyBorder="1" applyAlignment="1">
      <alignment horizontal="center" wrapText="1"/>
    </xf>
    <xf numFmtId="0" fontId="9" fillId="7" borderId="23" xfId="0" applyFont="1" applyFill="1" applyBorder="1" applyAlignment="1">
      <alignment wrapText="1"/>
    </xf>
    <xf numFmtId="0" fontId="9" fillId="0" borderId="31" xfId="0" applyFont="1" applyFill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4" fillId="3" borderId="21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7"/>
  <sheetViews>
    <sheetView tabSelected="1" zoomScaleNormal="100" workbookViewId="0">
      <pane xSplit="4" ySplit="5" topLeftCell="E2623" activePane="bottomRight" state="frozen"/>
      <selection pane="topRight" activeCell="E1" sqref="E1"/>
      <selection pane="bottomLeft" activeCell="A6" sqref="A6"/>
      <selection pane="bottomRight" activeCell="M2623" sqref="M2623:U2637"/>
    </sheetView>
  </sheetViews>
  <sheetFormatPr defaultRowHeight="12.75" x14ac:dyDescent="0.2"/>
  <cols>
    <col min="1" max="1" width="9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12.7109375" style="2" customWidth="1"/>
    <col min="9" max="9" width="6.85546875" style="2" customWidth="1"/>
    <col min="10" max="10" width="11.28515625" style="2" customWidth="1"/>
    <col min="11" max="11" width="10" style="2" customWidth="1"/>
    <col min="12" max="12" width="13.85546875" style="2" customWidth="1"/>
    <col min="13" max="16384" width="9.140625" style="2"/>
  </cols>
  <sheetData>
    <row r="1" spans="1:12" ht="15" x14ac:dyDescent="0.25">
      <c r="A1" s="1" t="s">
        <v>7</v>
      </c>
      <c r="C1" s="431" t="s">
        <v>39</v>
      </c>
      <c r="D1" s="432"/>
      <c r="E1" s="432"/>
      <c r="F1" s="5" t="s">
        <v>16</v>
      </c>
      <c r="G1" s="2" t="s">
        <v>17</v>
      </c>
      <c r="H1" s="430" t="s">
        <v>40</v>
      </c>
      <c r="I1" s="430"/>
      <c r="J1" s="430"/>
      <c r="K1" s="430"/>
    </row>
    <row r="2" spans="1:12" ht="18" x14ac:dyDescent="0.2">
      <c r="A2" s="6" t="s">
        <v>6</v>
      </c>
      <c r="C2" s="2"/>
      <c r="G2" s="2" t="s">
        <v>18</v>
      </c>
      <c r="H2" s="430" t="s">
        <v>39</v>
      </c>
      <c r="I2" s="430"/>
      <c r="J2" s="430"/>
      <c r="K2" s="430"/>
    </row>
    <row r="3" spans="1:12" ht="17.25" customHeight="1" x14ac:dyDescent="0.2">
      <c r="A3" s="4" t="s">
        <v>8</v>
      </c>
      <c r="C3" s="2"/>
      <c r="D3" s="3"/>
      <c r="E3" s="9" t="s">
        <v>9</v>
      </c>
      <c r="G3" s="2" t="s">
        <v>19</v>
      </c>
      <c r="H3" s="13">
        <v>30</v>
      </c>
      <c r="I3" s="13">
        <v>8</v>
      </c>
      <c r="J3" s="14">
        <v>2023</v>
      </c>
      <c r="K3" s="15"/>
    </row>
    <row r="4" spans="1:12" ht="13.5" thickBot="1" x14ac:dyDescent="0.25">
      <c r="C4" s="2"/>
      <c r="D4" s="4"/>
      <c r="H4" s="12" t="s">
        <v>36</v>
      </c>
      <c r="I4" s="12" t="s">
        <v>37</v>
      </c>
      <c r="J4" s="12" t="s">
        <v>38</v>
      </c>
    </row>
    <row r="5" spans="1:12" ht="34.5" thickBot="1" x14ac:dyDescent="0.25">
      <c r="A5" s="10" t="s">
        <v>14</v>
      </c>
      <c r="B5" s="11" t="s">
        <v>15</v>
      </c>
      <c r="C5" s="7" t="s">
        <v>0</v>
      </c>
      <c r="D5" s="7" t="s">
        <v>13</v>
      </c>
      <c r="E5" s="7" t="s">
        <v>12</v>
      </c>
      <c r="F5" s="7" t="s">
        <v>34</v>
      </c>
      <c r="G5" s="7" t="s">
        <v>1</v>
      </c>
      <c r="H5" s="7" t="s">
        <v>2</v>
      </c>
      <c r="I5" s="7" t="s">
        <v>3</v>
      </c>
      <c r="J5" s="7" t="s">
        <v>10</v>
      </c>
      <c r="K5" s="8" t="s">
        <v>11</v>
      </c>
      <c r="L5" s="7" t="s">
        <v>35</v>
      </c>
    </row>
    <row r="6" spans="1:12" ht="15" x14ac:dyDescent="0.2">
      <c r="A6" s="283">
        <v>1</v>
      </c>
      <c r="B6" s="284">
        <v>1</v>
      </c>
      <c r="C6" s="323" t="s">
        <v>20</v>
      </c>
      <c r="D6" s="324" t="s">
        <v>21</v>
      </c>
      <c r="E6" s="325"/>
      <c r="F6" s="285"/>
      <c r="G6" s="285"/>
      <c r="H6" s="285"/>
      <c r="I6" s="285"/>
      <c r="J6" s="285"/>
      <c r="K6" s="286"/>
      <c r="L6" s="285"/>
    </row>
    <row r="7" spans="1:12" ht="15" x14ac:dyDescent="0.2">
      <c r="A7" s="287"/>
      <c r="B7" s="288"/>
      <c r="C7" s="326"/>
      <c r="D7" s="327"/>
      <c r="E7" s="328"/>
      <c r="F7" s="291"/>
      <c r="G7" s="291"/>
      <c r="H7" s="291"/>
      <c r="I7" s="291"/>
      <c r="J7" s="291"/>
      <c r="K7" s="292"/>
      <c r="L7" s="291"/>
    </row>
    <row r="8" spans="1:12" ht="15" x14ac:dyDescent="0.2">
      <c r="A8" s="287"/>
      <c r="B8" s="288"/>
      <c r="C8" s="326"/>
      <c r="D8" s="329" t="s">
        <v>22</v>
      </c>
      <c r="E8" s="328"/>
      <c r="F8" s="291"/>
      <c r="G8" s="291"/>
      <c r="H8" s="291"/>
      <c r="I8" s="291"/>
      <c r="J8" s="291"/>
      <c r="K8" s="292"/>
      <c r="L8" s="291"/>
    </row>
    <row r="9" spans="1:12" ht="15" x14ac:dyDescent="0.2">
      <c r="A9" s="287"/>
      <c r="B9" s="288"/>
      <c r="C9" s="326"/>
      <c r="D9" s="329" t="s">
        <v>23</v>
      </c>
      <c r="E9" s="328"/>
      <c r="F9" s="291"/>
      <c r="G9" s="291"/>
      <c r="H9" s="291"/>
      <c r="I9" s="291"/>
      <c r="J9" s="291"/>
      <c r="K9" s="292"/>
      <c r="L9" s="291"/>
    </row>
    <row r="10" spans="1:12" ht="15" x14ac:dyDescent="0.2">
      <c r="A10" s="287"/>
      <c r="B10" s="288"/>
      <c r="C10" s="326"/>
      <c r="D10" s="329" t="s">
        <v>24</v>
      </c>
      <c r="E10" s="328"/>
      <c r="F10" s="291"/>
      <c r="G10" s="291"/>
      <c r="H10" s="291"/>
      <c r="I10" s="291"/>
      <c r="J10" s="291"/>
      <c r="K10" s="292"/>
      <c r="L10" s="291"/>
    </row>
    <row r="11" spans="1:12" ht="15" x14ac:dyDescent="0.2">
      <c r="A11" s="287"/>
      <c r="B11" s="288"/>
      <c r="C11" s="326"/>
      <c r="D11" s="327"/>
      <c r="E11" s="328"/>
      <c r="F11" s="291"/>
      <c r="G11" s="291"/>
      <c r="H11" s="291"/>
      <c r="I11" s="291"/>
      <c r="J11" s="291"/>
      <c r="K11" s="292"/>
      <c r="L11" s="291"/>
    </row>
    <row r="12" spans="1:12" ht="15" x14ac:dyDescent="0.2">
      <c r="A12" s="287"/>
      <c r="B12" s="288"/>
      <c r="C12" s="326"/>
      <c r="D12" s="327"/>
      <c r="E12" s="328"/>
      <c r="F12" s="291"/>
      <c r="G12" s="291"/>
      <c r="H12" s="291"/>
      <c r="I12" s="291"/>
      <c r="J12" s="291"/>
      <c r="K12" s="292"/>
      <c r="L12" s="291"/>
    </row>
    <row r="13" spans="1:12" ht="15" x14ac:dyDescent="0.2">
      <c r="A13" s="293"/>
      <c r="B13" s="294"/>
      <c r="C13" s="330"/>
      <c r="D13" s="331" t="s">
        <v>33</v>
      </c>
      <c r="E13" s="332"/>
      <c r="F13" s="297">
        <f>SUM(F6:F12)</f>
        <v>0</v>
      </c>
      <c r="G13" s="297">
        <f t="shared" ref="G13:J13" si="0">SUM(G6:G12)</f>
        <v>0</v>
      </c>
      <c r="H13" s="297">
        <f t="shared" si="0"/>
        <v>0</v>
      </c>
      <c r="I13" s="297">
        <f t="shared" si="0"/>
        <v>0</v>
      </c>
      <c r="J13" s="297">
        <f t="shared" si="0"/>
        <v>0</v>
      </c>
      <c r="K13" s="298"/>
      <c r="L13" s="297">
        <f t="shared" ref="L13" si="1">SUM(L6:L12)</f>
        <v>0</v>
      </c>
    </row>
    <row r="14" spans="1:12" ht="15" x14ac:dyDescent="0.2">
      <c r="A14" s="299">
        <f>A6</f>
        <v>1</v>
      </c>
      <c r="B14" s="300">
        <f>B6</f>
        <v>1</v>
      </c>
      <c r="C14" s="333" t="s">
        <v>25</v>
      </c>
      <c r="D14" s="329" t="s">
        <v>26</v>
      </c>
      <c r="E14" s="328"/>
      <c r="F14" s="291"/>
      <c r="G14" s="291"/>
      <c r="H14" s="291"/>
      <c r="I14" s="291"/>
      <c r="J14" s="291"/>
      <c r="K14" s="292"/>
      <c r="L14" s="291"/>
    </row>
    <row r="15" spans="1:12" ht="15" x14ac:dyDescent="0.2">
      <c r="A15" s="287"/>
      <c r="B15" s="288"/>
      <c r="C15" s="326"/>
      <c r="D15" s="329" t="s">
        <v>27</v>
      </c>
      <c r="E15" s="328"/>
      <c r="F15" s="291"/>
      <c r="G15" s="291"/>
      <c r="H15" s="291"/>
      <c r="I15" s="291"/>
      <c r="J15" s="291"/>
      <c r="K15" s="292"/>
      <c r="L15" s="291"/>
    </row>
    <row r="16" spans="1:12" ht="15" x14ac:dyDescent="0.2">
      <c r="A16" s="287"/>
      <c r="B16" s="288"/>
      <c r="C16" s="326"/>
      <c r="D16" s="329" t="s">
        <v>28</v>
      </c>
      <c r="E16" s="328"/>
      <c r="F16" s="291"/>
      <c r="G16" s="291"/>
      <c r="H16" s="291"/>
      <c r="I16" s="291"/>
      <c r="J16" s="291"/>
      <c r="K16" s="292"/>
      <c r="L16" s="291"/>
    </row>
    <row r="17" spans="1:12" ht="15" x14ac:dyDescent="0.2">
      <c r="A17" s="287"/>
      <c r="B17" s="288"/>
      <c r="C17" s="326"/>
      <c r="D17" s="329" t="s">
        <v>29</v>
      </c>
      <c r="E17" s="328"/>
      <c r="F17" s="291"/>
      <c r="G17" s="291"/>
      <c r="H17" s="291"/>
      <c r="I17" s="291"/>
      <c r="J17" s="291"/>
      <c r="K17" s="292"/>
      <c r="L17" s="291"/>
    </row>
    <row r="18" spans="1:12" ht="15" x14ac:dyDescent="0.2">
      <c r="A18" s="287"/>
      <c r="B18" s="288"/>
      <c r="C18" s="326"/>
      <c r="D18" s="329" t="s">
        <v>30</v>
      </c>
      <c r="E18" s="328"/>
      <c r="F18" s="291"/>
      <c r="G18" s="291"/>
      <c r="H18" s="291"/>
      <c r="I18" s="291"/>
      <c r="J18" s="291"/>
      <c r="K18" s="292"/>
      <c r="L18" s="291"/>
    </row>
    <row r="19" spans="1:12" ht="15" x14ac:dyDescent="0.2">
      <c r="A19" s="287"/>
      <c r="B19" s="288"/>
      <c r="C19" s="326"/>
      <c r="D19" s="329" t="s">
        <v>31</v>
      </c>
      <c r="E19" s="328"/>
      <c r="F19" s="291"/>
      <c r="G19" s="291"/>
      <c r="H19" s="291"/>
      <c r="I19" s="291"/>
      <c r="J19" s="291"/>
      <c r="K19" s="292"/>
      <c r="L19" s="291"/>
    </row>
    <row r="20" spans="1:12" ht="15" x14ac:dyDescent="0.2">
      <c r="A20" s="287"/>
      <c r="B20" s="288"/>
      <c r="C20" s="326"/>
      <c r="D20" s="329" t="s">
        <v>32</v>
      </c>
      <c r="E20" s="328"/>
      <c r="F20" s="291"/>
      <c r="G20" s="291"/>
      <c r="H20" s="291"/>
      <c r="I20" s="291"/>
      <c r="J20" s="291"/>
      <c r="K20" s="292"/>
      <c r="L20" s="291"/>
    </row>
    <row r="21" spans="1:12" ht="15" x14ac:dyDescent="0.2">
      <c r="A21" s="287"/>
      <c r="B21" s="288"/>
      <c r="C21" s="326"/>
      <c r="D21" s="327"/>
      <c r="E21" s="328"/>
      <c r="F21" s="291"/>
      <c r="G21" s="291"/>
      <c r="H21" s="291"/>
      <c r="I21" s="291"/>
      <c r="J21" s="291"/>
      <c r="K21" s="292"/>
      <c r="L21" s="291"/>
    </row>
    <row r="22" spans="1:12" ht="15" x14ac:dyDescent="0.2">
      <c r="A22" s="287"/>
      <c r="B22" s="288"/>
      <c r="C22" s="326"/>
      <c r="D22" s="327"/>
      <c r="E22" s="328"/>
      <c r="F22" s="291"/>
      <c r="G22" s="291"/>
      <c r="H22" s="291"/>
      <c r="I22" s="291"/>
      <c r="J22" s="291"/>
      <c r="K22" s="292"/>
      <c r="L22" s="291"/>
    </row>
    <row r="23" spans="1:12" ht="15" x14ac:dyDescent="0.2">
      <c r="A23" s="293"/>
      <c r="B23" s="294"/>
      <c r="C23" s="330"/>
      <c r="D23" s="331" t="s">
        <v>33</v>
      </c>
      <c r="E23" s="332"/>
      <c r="F23" s="297">
        <f>SUM(F14:F22)</f>
        <v>0</v>
      </c>
      <c r="G23" s="297">
        <f t="shared" ref="G23:J23" si="2">SUM(G14:G22)</f>
        <v>0</v>
      </c>
      <c r="H23" s="297">
        <f t="shared" si="2"/>
        <v>0</v>
      </c>
      <c r="I23" s="297">
        <f t="shared" si="2"/>
        <v>0</v>
      </c>
      <c r="J23" s="297">
        <f t="shared" si="2"/>
        <v>0</v>
      </c>
      <c r="K23" s="298"/>
      <c r="L23" s="297">
        <f t="shared" ref="L23" si="3">SUM(L14:L22)</f>
        <v>0</v>
      </c>
    </row>
    <row r="24" spans="1:12" ht="16.5" thickBot="1" x14ac:dyDescent="0.25">
      <c r="A24" s="301">
        <f>A6</f>
        <v>1</v>
      </c>
      <c r="B24" s="302">
        <f>B6</f>
        <v>1</v>
      </c>
      <c r="C24" s="424" t="s">
        <v>4</v>
      </c>
      <c r="D24" s="425"/>
      <c r="E24" s="334"/>
      <c r="F24" s="303">
        <f>F13+F23</f>
        <v>0</v>
      </c>
      <c r="G24" s="303">
        <f t="shared" ref="G24:J24" si="4">G13+G23</f>
        <v>0</v>
      </c>
      <c r="H24" s="303">
        <f t="shared" si="4"/>
        <v>0</v>
      </c>
      <c r="I24" s="303">
        <f t="shared" si="4"/>
        <v>0</v>
      </c>
      <c r="J24" s="303">
        <f t="shared" si="4"/>
        <v>0</v>
      </c>
      <c r="K24" s="303"/>
      <c r="L24" s="303">
        <f t="shared" ref="L24" si="5">L13+L23</f>
        <v>0</v>
      </c>
    </row>
    <row r="25" spans="1:12" ht="15" x14ac:dyDescent="0.2">
      <c r="A25" s="289">
        <v>1</v>
      </c>
      <c r="B25" s="288">
        <v>2</v>
      </c>
      <c r="C25" s="323" t="s">
        <v>20</v>
      </c>
      <c r="D25" s="324" t="s">
        <v>21</v>
      </c>
      <c r="E25" s="325"/>
      <c r="F25" s="285"/>
      <c r="G25" s="285"/>
      <c r="H25" s="285"/>
      <c r="I25" s="285"/>
      <c r="J25" s="285"/>
      <c r="K25" s="286"/>
      <c r="L25" s="285"/>
    </row>
    <row r="26" spans="1:12" ht="15" x14ac:dyDescent="0.2">
      <c r="A26" s="289"/>
      <c r="B26" s="288"/>
      <c r="C26" s="326"/>
      <c r="D26" s="327"/>
      <c r="E26" s="328"/>
      <c r="F26" s="291"/>
      <c r="G26" s="291"/>
      <c r="H26" s="291"/>
      <c r="I26" s="291"/>
      <c r="J26" s="291"/>
      <c r="K26" s="292"/>
      <c r="L26" s="291"/>
    </row>
    <row r="27" spans="1:12" ht="15" x14ac:dyDescent="0.2">
      <c r="A27" s="289"/>
      <c r="B27" s="288"/>
      <c r="C27" s="326"/>
      <c r="D27" s="329" t="s">
        <v>22</v>
      </c>
      <c r="E27" s="328"/>
      <c r="F27" s="291"/>
      <c r="G27" s="291"/>
      <c r="H27" s="291"/>
      <c r="I27" s="291"/>
      <c r="J27" s="291"/>
      <c r="K27" s="292"/>
      <c r="L27" s="291"/>
    </row>
    <row r="28" spans="1:12" ht="15" x14ac:dyDescent="0.2">
      <c r="A28" s="289"/>
      <c r="B28" s="288"/>
      <c r="C28" s="326"/>
      <c r="D28" s="329" t="s">
        <v>23</v>
      </c>
      <c r="E28" s="328"/>
      <c r="F28" s="291"/>
      <c r="G28" s="291"/>
      <c r="H28" s="291"/>
      <c r="I28" s="291"/>
      <c r="J28" s="291"/>
      <c r="K28" s="292"/>
      <c r="L28" s="291"/>
    </row>
    <row r="29" spans="1:12" ht="15" x14ac:dyDescent="0.2">
      <c r="A29" s="289"/>
      <c r="B29" s="288"/>
      <c r="C29" s="326"/>
      <c r="D29" s="329" t="s">
        <v>24</v>
      </c>
      <c r="E29" s="328"/>
      <c r="F29" s="291"/>
      <c r="G29" s="291"/>
      <c r="H29" s="291"/>
      <c r="I29" s="291"/>
      <c r="J29" s="291"/>
      <c r="K29" s="292"/>
      <c r="L29" s="291"/>
    </row>
    <row r="30" spans="1:12" ht="15" x14ac:dyDescent="0.2">
      <c r="A30" s="289"/>
      <c r="B30" s="288"/>
      <c r="C30" s="326"/>
      <c r="D30" s="327"/>
      <c r="E30" s="328"/>
      <c r="F30" s="291"/>
      <c r="G30" s="291"/>
      <c r="H30" s="291"/>
      <c r="I30" s="291"/>
      <c r="J30" s="291"/>
      <c r="K30" s="292"/>
      <c r="L30" s="291"/>
    </row>
    <row r="31" spans="1:12" ht="15" x14ac:dyDescent="0.2">
      <c r="A31" s="289"/>
      <c r="B31" s="288"/>
      <c r="C31" s="326"/>
      <c r="D31" s="327"/>
      <c r="E31" s="328"/>
      <c r="F31" s="291"/>
      <c r="G31" s="291"/>
      <c r="H31" s="291"/>
      <c r="I31" s="291"/>
      <c r="J31" s="291"/>
      <c r="K31" s="292"/>
      <c r="L31" s="291"/>
    </row>
    <row r="32" spans="1:12" ht="15" x14ac:dyDescent="0.2">
      <c r="A32" s="295"/>
      <c r="B32" s="294"/>
      <c r="C32" s="330"/>
      <c r="D32" s="331" t="s">
        <v>33</v>
      </c>
      <c r="E32" s="332"/>
      <c r="F32" s="297">
        <f>SUM(F25:F31)</f>
        <v>0</v>
      </c>
      <c r="G32" s="297">
        <f t="shared" ref="G32" si="6">SUM(G25:G31)</f>
        <v>0</v>
      </c>
      <c r="H32" s="297">
        <f t="shared" ref="H32" si="7">SUM(H25:H31)</f>
        <v>0</v>
      </c>
      <c r="I32" s="297">
        <f t="shared" ref="I32" si="8">SUM(I25:I31)</f>
        <v>0</v>
      </c>
      <c r="J32" s="297">
        <f t="shared" ref="J32:L32" si="9">SUM(J25:J31)</f>
        <v>0</v>
      </c>
      <c r="K32" s="298"/>
      <c r="L32" s="297">
        <f t="shared" si="9"/>
        <v>0</v>
      </c>
    </row>
    <row r="33" spans="1:12" ht="15" x14ac:dyDescent="0.2">
      <c r="A33" s="300">
        <f>A25</f>
        <v>1</v>
      </c>
      <c r="B33" s="300">
        <f>B25</f>
        <v>2</v>
      </c>
      <c r="C33" s="333" t="s">
        <v>25</v>
      </c>
      <c r="D33" s="329" t="s">
        <v>26</v>
      </c>
      <c r="E33" s="328"/>
      <c r="F33" s="291"/>
      <c r="G33" s="291"/>
      <c r="H33" s="291"/>
      <c r="I33" s="291"/>
      <c r="J33" s="291"/>
      <c r="K33" s="292"/>
      <c r="L33" s="291"/>
    </row>
    <row r="34" spans="1:12" ht="15" x14ac:dyDescent="0.2">
      <c r="A34" s="289"/>
      <c r="B34" s="288"/>
      <c r="C34" s="326"/>
      <c r="D34" s="329" t="s">
        <v>27</v>
      </c>
      <c r="E34" s="328"/>
      <c r="F34" s="291"/>
      <c r="G34" s="291"/>
      <c r="H34" s="291"/>
      <c r="I34" s="291"/>
      <c r="J34" s="291"/>
      <c r="K34" s="292"/>
      <c r="L34" s="291"/>
    </row>
    <row r="35" spans="1:12" ht="15" x14ac:dyDescent="0.2">
      <c r="A35" s="289"/>
      <c r="B35" s="288"/>
      <c r="C35" s="326"/>
      <c r="D35" s="329" t="s">
        <v>28</v>
      </c>
      <c r="E35" s="328"/>
      <c r="F35" s="291"/>
      <c r="G35" s="291"/>
      <c r="H35" s="291"/>
      <c r="I35" s="291"/>
      <c r="J35" s="291"/>
      <c r="K35" s="292"/>
      <c r="L35" s="291"/>
    </row>
    <row r="36" spans="1:12" ht="15" x14ac:dyDescent="0.2">
      <c r="A36" s="289"/>
      <c r="B36" s="288"/>
      <c r="C36" s="326"/>
      <c r="D36" s="329" t="s">
        <v>29</v>
      </c>
      <c r="E36" s="328"/>
      <c r="F36" s="291"/>
      <c r="G36" s="291"/>
      <c r="H36" s="291"/>
      <c r="I36" s="291"/>
      <c r="J36" s="291"/>
      <c r="K36" s="292"/>
      <c r="L36" s="291"/>
    </row>
    <row r="37" spans="1:12" ht="15" x14ac:dyDescent="0.2">
      <c r="A37" s="289"/>
      <c r="B37" s="288"/>
      <c r="C37" s="326"/>
      <c r="D37" s="329" t="s">
        <v>30</v>
      </c>
      <c r="E37" s="328"/>
      <c r="F37" s="291"/>
      <c r="G37" s="291"/>
      <c r="H37" s="291"/>
      <c r="I37" s="291"/>
      <c r="J37" s="291"/>
      <c r="K37" s="292"/>
      <c r="L37" s="291"/>
    </row>
    <row r="38" spans="1:12" ht="15" x14ac:dyDescent="0.2">
      <c r="A38" s="289"/>
      <c r="B38" s="288"/>
      <c r="C38" s="326"/>
      <c r="D38" s="329" t="s">
        <v>31</v>
      </c>
      <c r="E38" s="328"/>
      <c r="F38" s="291"/>
      <c r="G38" s="291"/>
      <c r="H38" s="291"/>
      <c r="I38" s="291"/>
      <c r="J38" s="291"/>
      <c r="K38" s="292"/>
      <c r="L38" s="291"/>
    </row>
    <row r="39" spans="1:12" ht="15" x14ac:dyDescent="0.2">
      <c r="A39" s="289"/>
      <c r="B39" s="288"/>
      <c r="C39" s="326"/>
      <c r="D39" s="329" t="s">
        <v>32</v>
      </c>
      <c r="E39" s="328"/>
      <c r="F39" s="291"/>
      <c r="G39" s="291"/>
      <c r="H39" s="291"/>
      <c r="I39" s="291"/>
      <c r="J39" s="291"/>
      <c r="K39" s="292"/>
      <c r="L39" s="291"/>
    </row>
    <row r="40" spans="1:12" ht="15" x14ac:dyDescent="0.2">
      <c r="A40" s="289"/>
      <c r="B40" s="288"/>
      <c r="C40" s="326"/>
      <c r="D40" s="327"/>
      <c r="E40" s="328"/>
      <c r="F40" s="291"/>
      <c r="G40" s="291"/>
      <c r="H40" s="291"/>
      <c r="I40" s="291"/>
      <c r="J40" s="291"/>
      <c r="K40" s="292"/>
      <c r="L40" s="291"/>
    </row>
    <row r="41" spans="1:12" ht="15" x14ac:dyDescent="0.2">
      <c r="A41" s="289"/>
      <c r="B41" s="288"/>
      <c r="C41" s="326"/>
      <c r="D41" s="327"/>
      <c r="E41" s="328"/>
      <c r="F41" s="291"/>
      <c r="G41" s="291"/>
      <c r="H41" s="291"/>
      <c r="I41" s="291"/>
      <c r="J41" s="291"/>
      <c r="K41" s="292"/>
      <c r="L41" s="291"/>
    </row>
    <row r="42" spans="1:12" ht="15" x14ac:dyDescent="0.2">
      <c r="A42" s="295"/>
      <c r="B42" s="294"/>
      <c r="C42" s="330"/>
      <c r="D42" s="331" t="s">
        <v>33</v>
      </c>
      <c r="E42" s="332"/>
      <c r="F42" s="297">
        <f>SUM(F33:F41)</f>
        <v>0</v>
      </c>
      <c r="G42" s="297">
        <f t="shared" ref="G42" si="10">SUM(G33:G41)</f>
        <v>0</v>
      </c>
      <c r="H42" s="297">
        <f t="shared" ref="H42" si="11">SUM(H33:H41)</f>
        <v>0</v>
      </c>
      <c r="I42" s="297">
        <f t="shared" ref="I42" si="12">SUM(I33:I41)</f>
        <v>0</v>
      </c>
      <c r="J42" s="297">
        <f t="shared" ref="J42:L42" si="13">SUM(J33:J41)</f>
        <v>0</v>
      </c>
      <c r="K42" s="298"/>
      <c r="L42" s="297">
        <f t="shared" si="13"/>
        <v>0</v>
      </c>
    </row>
    <row r="43" spans="1:12" ht="15.75" customHeight="1" thickBot="1" x14ac:dyDescent="0.25">
      <c r="A43" s="304">
        <f>A25</f>
        <v>1</v>
      </c>
      <c r="B43" s="304">
        <f>B25</f>
        <v>2</v>
      </c>
      <c r="C43" s="424" t="s">
        <v>4</v>
      </c>
      <c r="D43" s="425"/>
      <c r="E43" s="334"/>
      <c r="F43" s="303">
        <f>F32+F42</f>
        <v>0</v>
      </c>
      <c r="G43" s="303">
        <f t="shared" ref="G43" si="14">G32+G42</f>
        <v>0</v>
      </c>
      <c r="H43" s="303">
        <f t="shared" ref="H43" si="15">H32+H42</f>
        <v>0</v>
      </c>
      <c r="I43" s="303">
        <f t="shared" ref="I43" si="16">I32+I42</f>
        <v>0</v>
      </c>
      <c r="J43" s="303">
        <f t="shared" ref="J43:L43" si="17">J32+J42</f>
        <v>0</v>
      </c>
      <c r="K43" s="303"/>
      <c r="L43" s="303">
        <f t="shared" si="17"/>
        <v>0</v>
      </c>
    </row>
    <row r="44" spans="1:12" ht="15" x14ac:dyDescent="0.2">
      <c r="A44" s="283">
        <v>1</v>
      </c>
      <c r="B44" s="284">
        <v>3</v>
      </c>
      <c r="C44" s="323" t="s">
        <v>20</v>
      </c>
      <c r="D44" s="324" t="s">
        <v>21</v>
      </c>
      <c r="E44" s="325"/>
      <c r="F44" s="285"/>
      <c r="G44" s="285"/>
      <c r="H44" s="285"/>
      <c r="I44" s="285"/>
      <c r="J44" s="285"/>
      <c r="K44" s="286"/>
      <c r="L44" s="285"/>
    </row>
    <row r="45" spans="1:12" ht="15" x14ac:dyDescent="0.2">
      <c r="A45" s="287"/>
      <c r="B45" s="288"/>
      <c r="C45" s="326"/>
      <c r="D45" s="327"/>
      <c r="E45" s="328"/>
      <c r="F45" s="291"/>
      <c r="G45" s="291"/>
      <c r="H45" s="291"/>
      <c r="I45" s="291"/>
      <c r="J45" s="291"/>
      <c r="K45" s="292"/>
      <c r="L45" s="291"/>
    </row>
    <row r="46" spans="1:12" ht="15" x14ac:dyDescent="0.2">
      <c r="A46" s="287"/>
      <c r="B46" s="288"/>
      <c r="C46" s="326"/>
      <c r="D46" s="329" t="s">
        <v>22</v>
      </c>
      <c r="E46" s="328"/>
      <c r="F46" s="291"/>
      <c r="G46" s="291"/>
      <c r="H46" s="291"/>
      <c r="I46" s="291"/>
      <c r="J46" s="291"/>
      <c r="K46" s="292"/>
      <c r="L46" s="291"/>
    </row>
    <row r="47" spans="1:12" ht="15" x14ac:dyDescent="0.2">
      <c r="A47" s="287"/>
      <c r="B47" s="288"/>
      <c r="C47" s="326"/>
      <c r="D47" s="329" t="s">
        <v>23</v>
      </c>
      <c r="E47" s="328"/>
      <c r="F47" s="291"/>
      <c r="G47" s="291"/>
      <c r="H47" s="291"/>
      <c r="I47" s="291"/>
      <c r="J47" s="291"/>
      <c r="K47" s="292"/>
      <c r="L47" s="291"/>
    </row>
    <row r="48" spans="1:12" ht="15" x14ac:dyDescent="0.2">
      <c r="A48" s="287"/>
      <c r="B48" s="288"/>
      <c r="C48" s="326"/>
      <c r="D48" s="329" t="s">
        <v>24</v>
      </c>
      <c r="E48" s="328"/>
      <c r="F48" s="291"/>
      <c r="G48" s="291"/>
      <c r="H48" s="291"/>
      <c r="I48" s="291"/>
      <c r="J48" s="291"/>
      <c r="K48" s="292"/>
      <c r="L48" s="291"/>
    </row>
    <row r="49" spans="1:12" ht="15" x14ac:dyDescent="0.2">
      <c r="A49" s="287"/>
      <c r="B49" s="288"/>
      <c r="C49" s="326"/>
      <c r="D49" s="327"/>
      <c r="E49" s="328"/>
      <c r="F49" s="291"/>
      <c r="G49" s="291"/>
      <c r="H49" s="291"/>
      <c r="I49" s="291"/>
      <c r="J49" s="291"/>
      <c r="K49" s="292"/>
      <c r="L49" s="291"/>
    </row>
    <row r="50" spans="1:12" ht="15" x14ac:dyDescent="0.2">
      <c r="A50" s="287"/>
      <c r="B50" s="288"/>
      <c r="C50" s="326"/>
      <c r="D50" s="327"/>
      <c r="E50" s="328"/>
      <c r="F50" s="291"/>
      <c r="G50" s="291"/>
      <c r="H50" s="291"/>
      <c r="I50" s="291"/>
      <c r="J50" s="291"/>
      <c r="K50" s="292"/>
      <c r="L50" s="291"/>
    </row>
    <row r="51" spans="1:12" ht="15" x14ac:dyDescent="0.2">
      <c r="A51" s="293"/>
      <c r="B51" s="294"/>
      <c r="C51" s="330"/>
      <c r="D51" s="331" t="s">
        <v>33</v>
      </c>
      <c r="E51" s="332"/>
      <c r="F51" s="297">
        <f>SUM(F44:F50)</f>
        <v>0</v>
      </c>
      <c r="G51" s="297">
        <f t="shared" ref="G51" si="18">SUM(G44:G50)</f>
        <v>0</v>
      </c>
      <c r="H51" s="297">
        <f t="shared" ref="H51" si="19">SUM(H44:H50)</f>
        <v>0</v>
      </c>
      <c r="I51" s="297">
        <f t="shared" ref="I51" si="20">SUM(I44:I50)</f>
        <v>0</v>
      </c>
      <c r="J51" s="297">
        <f t="shared" ref="J51:L51" si="21">SUM(J44:J50)</f>
        <v>0</v>
      </c>
      <c r="K51" s="298"/>
      <c r="L51" s="297">
        <f t="shared" si="21"/>
        <v>0</v>
      </c>
    </row>
    <row r="52" spans="1:12" ht="15" x14ac:dyDescent="0.2">
      <c r="A52" s="299">
        <f>A44</f>
        <v>1</v>
      </c>
      <c r="B52" s="300">
        <f>B44</f>
        <v>3</v>
      </c>
      <c r="C52" s="333" t="s">
        <v>25</v>
      </c>
      <c r="D52" s="329" t="s">
        <v>26</v>
      </c>
      <c r="E52" s="328"/>
      <c r="F52" s="291"/>
      <c r="G52" s="291"/>
      <c r="H52" s="291"/>
      <c r="I52" s="291"/>
      <c r="J52" s="291"/>
      <c r="K52" s="292"/>
      <c r="L52" s="291"/>
    </row>
    <row r="53" spans="1:12" ht="15" x14ac:dyDescent="0.2">
      <c r="A53" s="287"/>
      <c r="B53" s="288"/>
      <c r="C53" s="326"/>
      <c r="D53" s="329" t="s">
        <v>27</v>
      </c>
      <c r="E53" s="328"/>
      <c r="F53" s="291"/>
      <c r="G53" s="291"/>
      <c r="H53" s="291"/>
      <c r="I53" s="291"/>
      <c r="J53" s="291"/>
      <c r="K53" s="292"/>
      <c r="L53" s="291"/>
    </row>
    <row r="54" spans="1:12" ht="15" x14ac:dyDescent="0.2">
      <c r="A54" s="287"/>
      <c r="B54" s="288"/>
      <c r="C54" s="326"/>
      <c r="D54" s="329" t="s">
        <v>28</v>
      </c>
      <c r="E54" s="328"/>
      <c r="F54" s="291"/>
      <c r="G54" s="291"/>
      <c r="H54" s="291"/>
      <c r="I54" s="291"/>
      <c r="J54" s="291"/>
      <c r="K54" s="292"/>
      <c r="L54" s="291"/>
    </row>
    <row r="55" spans="1:12" ht="15" x14ac:dyDescent="0.2">
      <c r="A55" s="287"/>
      <c r="B55" s="288"/>
      <c r="C55" s="326"/>
      <c r="D55" s="329" t="s">
        <v>29</v>
      </c>
      <c r="E55" s="328"/>
      <c r="F55" s="291"/>
      <c r="G55" s="291"/>
      <c r="H55" s="291"/>
      <c r="I55" s="291"/>
      <c r="J55" s="291"/>
      <c r="K55" s="292"/>
      <c r="L55" s="291"/>
    </row>
    <row r="56" spans="1:12" ht="15" x14ac:dyDescent="0.2">
      <c r="A56" s="287"/>
      <c r="B56" s="288"/>
      <c r="C56" s="326"/>
      <c r="D56" s="329" t="s">
        <v>30</v>
      </c>
      <c r="E56" s="328"/>
      <c r="F56" s="291"/>
      <c r="G56" s="291"/>
      <c r="H56" s="291"/>
      <c r="I56" s="291"/>
      <c r="J56" s="291"/>
      <c r="K56" s="292"/>
      <c r="L56" s="291"/>
    </row>
    <row r="57" spans="1:12" ht="15" x14ac:dyDescent="0.2">
      <c r="A57" s="287"/>
      <c r="B57" s="288"/>
      <c r="C57" s="326"/>
      <c r="D57" s="329" t="s">
        <v>31</v>
      </c>
      <c r="E57" s="328"/>
      <c r="F57" s="291"/>
      <c r="G57" s="291"/>
      <c r="H57" s="291"/>
      <c r="I57" s="291"/>
      <c r="J57" s="291"/>
      <c r="K57" s="292"/>
      <c r="L57" s="291"/>
    </row>
    <row r="58" spans="1:12" ht="15" x14ac:dyDescent="0.2">
      <c r="A58" s="287"/>
      <c r="B58" s="288"/>
      <c r="C58" s="326"/>
      <c r="D58" s="329" t="s">
        <v>32</v>
      </c>
      <c r="E58" s="328"/>
      <c r="F58" s="291"/>
      <c r="G58" s="291"/>
      <c r="H58" s="291"/>
      <c r="I58" s="291"/>
      <c r="J58" s="291"/>
      <c r="K58" s="292"/>
      <c r="L58" s="291"/>
    </row>
    <row r="59" spans="1:12" ht="15" x14ac:dyDescent="0.2">
      <c r="A59" s="287"/>
      <c r="B59" s="288"/>
      <c r="C59" s="326"/>
      <c r="D59" s="327"/>
      <c r="E59" s="328"/>
      <c r="F59" s="291"/>
      <c r="G59" s="291"/>
      <c r="H59" s="291"/>
      <c r="I59" s="291"/>
      <c r="J59" s="291"/>
      <c r="K59" s="292"/>
      <c r="L59" s="291"/>
    </row>
    <row r="60" spans="1:12" ht="15" x14ac:dyDescent="0.2">
      <c r="A60" s="287"/>
      <c r="B60" s="288"/>
      <c r="C60" s="326"/>
      <c r="D60" s="327"/>
      <c r="E60" s="328"/>
      <c r="F60" s="291"/>
      <c r="G60" s="291"/>
      <c r="H60" s="291"/>
      <c r="I60" s="291"/>
      <c r="J60" s="291"/>
      <c r="K60" s="292"/>
      <c r="L60" s="291"/>
    </row>
    <row r="61" spans="1:12" ht="15" x14ac:dyDescent="0.2">
      <c r="A61" s="293"/>
      <c r="B61" s="294"/>
      <c r="C61" s="330"/>
      <c r="D61" s="331" t="s">
        <v>33</v>
      </c>
      <c r="E61" s="332"/>
      <c r="F61" s="297">
        <f>SUM(F52:F60)</f>
        <v>0</v>
      </c>
      <c r="G61" s="297">
        <f t="shared" ref="G61" si="22">SUM(G52:G60)</f>
        <v>0</v>
      </c>
      <c r="H61" s="297">
        <f t="shared" ref="H61" si="23">SUM(H52:H60)</f>
        <v>0</v>
      </c>
      <c r="I61" s="297">
        <f t="shared" ref="I61" si="24">SUM(I52:I60)</f>
        <v>0</v>
      </c>
      <c r="J61" s="297">
        <f t="shared" ref="J61:L61" si="25">SUM(J52:J60)</f>
        <v>0</v>
      </c>
      <c r="K61" s="298"/>
      <c r="L61" s="297">
        <f t="shared" si="25"/>
        <v>0</v>
      </c>
    </row>
    <row r="62" spans="1:12" ht="15.75" customHeight="1" thickBot="1" x14ac:dyDescent="0.25">
      <c r="A62" s="301">
        <f>A44</f>
        <v>1</v>
      </c>
      <c r="B62" s="302">
        <f>B44</f>
        <v>3</v>
      </c>
      <c r="C62" s="424" t="s">
        <v>4</v>
      </c>
      <c r="D62" s="425"/>
      <c r="E62" s="334"/>
      <c r="F62" s="303">
        <f>F51+F61</f>
        <v>0</v>
      </c>
      <c r="G62" s="303">
        <f t="shared" ref="G62" si="26">G51+G61</f>
        <v>0</v>
      </c>
      <c r="H62" s="303">
        <f t="shared" ref="H62" si="27">H51+H61</f>
        <v>0</v>
      </c>
      <c r="I62" s="303">
        <f t="shared" ref="I62" si="28">I51+I61</f>
        <v>0</v>
      </c>
      <c r="J62" s="303">
        <f t="shared" ref="J62:L62" si="29">J51+J61</f>
        <v>0</v>
      </c>
      <c r="K62" s="303"/>
      <c r="L62" s="303">
        <f t="shared" si="29"/>
        <v>0</v>
      </c>
    </row>
    <row r="63" spans="1:12" ht="15" x14ac:dyDescent="0.2">
      <c r="A63" s="283">
        <v>1</v>
      </c>
      <c r="B63" s="284">
        <v>4</v>
      </c>
      <c r="C63" s="323" t="s">
        <v>20</v>
      </c>
      <c r="D63" s="324" t="s">
        <v>21</v>
      </c>
      <c r="E63" s="325"/>
      <c r="F63" s="285"/>
      <c r="G63" s="285"/>
      <c r="H63" s="285"/>
      <c r="I63" s="285"/>
      <c r="J63" s="285"/>
      <c r="K63" s="286"/>
      <c r="L63" s="285"/>
    </row>
    <row r="64" spans="1:12" ht="15" x14ac:dyDescent="0.2">
      <c r="A64" s="287"/>
      <c r="B64" s="288"/>
      <c r="C64" s="326"/>
      <c r="D64" s="327"/>
      <c r="E64" s="328"/>
      <c r="F64" s="291"/>
      <c r="G64" s="291"/>
      <c r="H64" s="291"/>
      <c r="I64" s="291"/>
      <c r="J64" s="291"/>
      <c r="K64" s="292"/>
      <c r="L64" s="291"/>
    </row>
    <row r="65" spans="1:12" ht="15" x14ac:dyDescent="0.2">
      <c r="A65" s="287"/>
      <c r="B65" s="288"/>
      <c r="C65" s="326"/>
      <c r="D65" s="329" t="s">
        <v>22</v>
      </c>
      <c r="E65" s="328"/>
      <c r="F65" s="291"/>
      <c r="G65" s="291"/>
      <c r="H65" s="291"/>
      <c r="I65" s="291"/>
      <c r="J65" s="291"/>
      <c r="K65" s="292"/>
      <c r="L65" s="291"/>
    </row>
    <row r="66" spans="1:12" ht="15" x14ac:dyDescent="0.2">
      <c r="A66" s="287"/>
      <c r="B66" s="288"/>
      <c r="C66" s="326"/>
      <c r="D66" s="329" t="s">
        <v>23</v>
      </c>
      <c r="E66" s="328"/>
      <c r="F66" s="291"/>
      <c r="G66" s="291"/>
      <c r="H66" s="291"/>
      <c r="I66" s="291"/>
      <c r="J66" s="291"/>
      <c r="K66" s="292"/>
      <c r="L66" s="291"/>
    </row>
    <row r="67" spans="1:12" ht="15" x14ac:dyDescent="0.2">
      <c r="A67" s="287"/>
      <c r="B67" s="288"/>
      <c r="C67" s="326"/>
      <c r="D67" s="329" t="s">
        <v>24</v>
      </c>
      <c r="E67" s="328"/>
      <c r="F67" s="291"/>
      <c r="G67" s="291"/>
      <c r="H67" s="291"/>
      <c r="I67" s="291"/>
      <c r="J67" s="291"/>
      <c r="K67" s="292"/>
      <c r="L67" s="291"/>
    </row>
    <row r="68" spans="1:12" ht="15" x14ac:dyDescent="0.2">
      <c r="A68" s="287"/>
      <c r="B68" s="288"/>
      <c r="C68" s="326"/>
      <c r="D68" s="327"/>
      <c r="E68" s="328"/>
      <c r="F68" s="291"/>
      <c r="G68" s="291"/>
      <c r="H68" s="291"/>
      <c r="I68" s="291"/>
      <c r="J68" s="291"/>
      <c r="K68" s="292"/>
      <c r="L68" s="291"/>
    </row>
    <row r="69" spans="1:12" ht="15" x14ac:dyDescent="0.2">
      <c r="A69" s="287"/>
      <c r="B69" s="288"/>
      <c r="C69" s="326"/>
      <c r="D69" s="327"/>
      <c r="E69" s="328"/>
      <c r="F69" s="291"/>
      <c r="G69" s="291"/>
      <c r="H69" s="291"/>
      <c r="I69" s="291"/>
      <c r="J69" s="291"/>
      <c r="K69" s="292"/>
      <c r="L69" s="291"/>
    </row>
    <row r="70" spans="1:12" ht="15" x14ac:dyDescent="0.2">
      <c r="A70" s="293"/>
      <c r="B70" s="294"/>
      <c r="C70" s="330"/>
      <c r="D70" s="331" t="s">
        <v>33</v>
      </c>
      <c r="E70" s="332"/>
      <c r="F70" s="297">
        <f>SUM(F63:F69)</f>
        <v>0</v>
      </c>
      <c r="G70" s="297">
        <f t="shared" ref="G70" si="30">SUM(G63:G69)</f>
        <v>0</v>
      </c>
      <c r="H70" s="297">
        <f t="shared" ref="H70" si="31">SUM(H63:H69)</f>
        <v>0</v>
      </c>
      <c r="I70" s="297">
        <f t="shared" ref="I70" si="32">SUM(I63:I69)</f>
        <v>0</v>
      </c>
      <c r="J70" s="297">
        <f t="shared" ref="J70:L70" si="33">SUM(J63:J69)</f>
        <v>0</v>
      </c>
      <c r="K70" s="298"/>
      <c r="L70" s="297">
        <f t="shared" si="33"/>
        <v>0</v>
      </c>
    </row>
    <row r="71" spans="1:12" ht="15" x14ac:dyDescent="0.2">
      <c r="A71" s="299">
        <f>A63</f>
        <v>1</v>
      </c>
      <c r="B71" s="300">
        <f>B63</f>
        <v>4</v>
      </c>
      <c r="C71" s="333" t="s">
        <v>25</v>
      </c>
      <c r="D71" s="329" t="s">
        <v>26</v>
      </c>
      <c r="E71" s="328"/>
      <c r="F71" s="291"/>
      <c r="G71" s="291"/>
      <c r="H71" s="291"/>
      <c r="I71" s="291"/>
      <c r="J71" s="291"/>
      <c r="K71" s="292"/>
      <c r="L71" s="291"/>
    </row>
    <row r="72" spans="1:12" ht="15" x14ac:dyDescent="0.2">
      <c r="A72" s="287"/>
      <c r="B72" s="288"/>
      <c r="C72" s="326"/>
      <c r="D72" s="329" t="s">
        <v>27</v>
      </c>
      <c r="E72" s="328"/>
      <c r="F72" s="291"/>
      <c r="G72" s="291"/>
      <c r="H72" s="291"/>
      <c r="I72" s="291"/>
      <c r="J72" s="291"/>
      <c r="K72" s="292"/>
      <c r="L72" s="291"/>
    </row>
    <row r="73" spans="1:12" ht="15" x14ac:dyDescent="0.2">
      <c r="A73" s="287"/>
      <c r="B73" s="288"/>
      <c r="C73" s="326"/>
      <c r="D73" s="329" t="s">
        <v>28</v>
      </c>
      <c r="E73" s="328"/>
      <c r="F73" s="291"/>
      <c r="G73" s="291"/>
      <c r="H73" s="291"/>
      <c r="I73" s="291"/>
      <c r="J73" s="291"/>
      <c r="K73" s="292"/>
      <c r="L73" s="291"/>
    </row>
    <row r="74" spans="1:12" ht="15" x14ac:dyDescent="0.2">
      <c r="A74" s="287"/>
      <c r="B74" s="288"/>
      <c r="C74" s="326"/>
      <c r="D74" s="329" t="s">
        <v>29</v>
      </c>
      <c r="E74" s="328"/>
      <c r="F74" s="291"/>
      <c r="G74" s="291"/>
      <c r="H74" s="291"/>
      <c r="I74" s="291"/>
      <c r="J74" s="291"/>
      <c r="K74" s="292"/>
      <c r="L74" s="291"/>
    </row>
    <row r="75" spans="1:12" ht="15" x14ac:dyDescent="0.2">
      <c r="A75" s="287"/>
      <c r="B75" s="288"/>
      <c r="C75" s="326"/>
      <c r="D75" s="329" t="s">
        <v>30</v>
      </c>
      <c r="E75" s="328"/>
      <c r="F75" s="291"/>
      <c r="G75" s="291"/>
      <c r="H75" s="291"/>
      <c r="I75" s="291"/>
      <c r="J75" s="291"/>
      <c r="K75" s="292"/>
      <c r="L75" s="291"/>
    </row>
    <row r="76" spans="1:12" ht="15" x14ac:dyDescent="0.2">
      <c r="A76" s="287"/>
      <c r="B76" s="288"/>
      <c r="C76" s="326"/>
      <c r="D76" s="329" t="s">
        <v>31</v>
      </c>
      <c r="E76" s="328"/>
      <c r="F76" s="291"/>
      <c r="G76" s="291"/>
      <c r="H76" s="291"/>
      <c r="I76" s="291"/>
      <c r="J76" s="291"/>
      <c r="K76" s="292"/>
      <c r="L76" s="291"/>
    </row>
    <row r="77" spans="1:12" ht="15" x14ac:dyDescent="0.2">
      <c r="A77" s="287"/>
      <c r="B77" s="288"/>
      <c r="C77" s="326"/>
      <c r="D77" s="329" t="s">
        <v>32</v>
      </c>
      <c r="E77" s="328"/>
      <c r="F77" s="291"/>
      <c r="G77" s="291"/>
      <c r="H77" s="291"/>
      <c r="I77" s="291"/>
      <c r="J77" s="291"/>
      <c r="K77" s="292"/>
      <c r="L77" s="291"/>
    </row>
    <row r="78" spans="1:12" ht="15" x14ac:dyDescent="0.2">
      <c r="A78" s="287"/>
      <c r="B78" s="288"/>
      <c r="C78" s="326"/>
      <c r="D78" s="327"/>
      <c r="E78" s="328"/>
      <c r="F78" s="291"/>
      <c r="G78" s="291"/>
      <c r="H78" s="291"/>
      <c r="I78" s="291"/>
      <c r="J78" s="291"/>
      <c r="K78" s="292"/>
      <c r="L78" s="291"/>
    </row>
    <row r="79" spans="1:12" ht="15" x14ac:dyDescent="0.2">
      <c r="A79" s="287"/>
      <c r="B79" s="288"/>
      <c r="C79" s="326"/>
      <c r="D79" s="327"/>
      <c r="E79" s="328"/>
      <c r="F79" s="291"/>
      <c r="G79" s="291"/>
      <c r="H79" s="291"/>
      <c r="I79" s="291"/>
      <c r="J79" s="291"/>
      <c r="K79" s="292"/>
      <c r="L79" s="291"/>
    </row>
    <row r="80" spans="1:12" ht="15" x14ac:dyDescent="0.2">
      <c r="A80" s="293"/>
      <c r="B80" s="294"/>
      <c r="C80" s="330"/>
      <c r="D80" s="331" t="s">
        <v>33</v>
      </c>
      <c r="E80" s="332"/>
      <c r="F80" s="297">
        <f>SUM(F71:F79)</f>
        <v>0</v>
      </c>
      <c r="G80" s="297">
        <f t="shared" ref="G80" si="34">SUM(G71:G79)</f>
        <v>0</v>
      </c>
      <c r="H80" s="297">
        <f t="shared" ref="H80" si="35">SUM(H71:H79)</f>
        <v>0</v>
      </c>
      <c r="I80" s="297">
        <f t="shared" ref="I80" si="36">SUM(I71:I79)</f>
        <v>0</v>
      </c>
      <c r="J80" s="297">
        <f t="shared" ref="J80:L80" si="37">SUM(J71:J79)</f>
        <v>0</v>
      </c>
      <c r="K80" s="298"/>
      <c r="L80" s="297">
        <f t="shared" si="37"/>
        <v>0</v>
      </c>
    </row>
    <row r="81" spans="1:12" ht="15.75" customHeight="1" thickBot="1" x14ac:dyDescent="0.25">
      <c r="A81" s="301">
        <f>A63</f>
        <v>1</v>
      </c>
      <c r="B81" s="302">
        <f>B63</f>
        <v>4</v>
      </c>
      <c r="C81" s="424" t="s">
        <v>4</v>
      </c>
      <c r="D81" s="425"/>
      <c r="E81" s="334"/>
      <c r="F81" s="303">
        <f>F70+F80</f>
        <v>0</v>
      </c>
      <c r="G81" s="303">
        <f t="shared" ref="G81" si="38">G70+G80</f>
        <v>0</v>
      </c>
      <c r="H81" s="303">
        <f t="shared" ref="H81" si="39">H70+H80</f>
        <v>0</v>
      </c>
      <c r="I81" s="303">
        <f t="shared" ref="I81" si="40">I70+I80</f>
        <v>0</v>
      </c>
      <c r="J81" s="303">
        <f t="shared" ref="J81:L81" si="41">J70+J80</f>
        <v>0</v>
      </c>
      <c r="K81" s="303"/>
      <c r="L81" s="303">
        <f t="shared" si="41"/>
        <v>0</v>
      </c>
    </row>
    <row r="82" spans="1:12" ht="15" x14ac:dyDescent="0.2">
      <c r="A82" s="283">
        <v>1</v>
      </c>
      <c r="B82" s="284">
        <v>5</v>
      </c>
      <c r="C82" s="323" t="s">
        <v>20</v>
      </c>
      <c r="D82" s="324" t="s">
        <v>21</v>
      </c>
      <c r="E82" s="325"/>
      <c r="F82" s="285"/>
      <c r="G82" s="285"/>
      <c r="H82" s="285"/>
      <c r="I82" s="285"/>
      <c r="J82" s="285"/>
      <c r="K82" s="286"/>
      <c r="L82" s="285"/>
    </row>
    <row r="83" spans="1:12" ht="15" x14ac:dyDescent="0.2">
      <c r="A83" s="287"/>
      <c r="B83" s="288"/>
      <c r="C83" s="326"/>
      <c r="D83" s="327"/>
      <c r="E83" s="328"/>
      <c r="F83" s="291"/>
      <c r="G83" s="291"/>
      <c r="H83" s="291"/>
      <c r="I83" s="291"/>
      <c r="J83" s="291"/>
      <c r="K83" s="292"/>
      <c r="L83" s="291"/>
    </row>
    <row r="84" spans="1:12" ht="15" x14ac:dyDescent="0.2">
      <c r="A84" s="287"/>
      <c r="B84" s="288"/>
      <c r="C84" s="326"/>
      <c r="D84" s="329" t="s">
        <v>22</v>
      </c>
      <c r="E84" s="328"/>
      <c r="F84" s="291"/>
      <c r="G84" s="291"/>
      <c r="H84" s="291"/>
      <c r="I84" s="291"/>
      <c r="J84" s="291"/>
      <c r="K84" s="292"/>
      <c r="L84" s="291"/>
    </row>
    <row r="85" spans="1:12" ht="15" x14ac:dyDescent="0.2">
      <c r="A85" s="287"/>
      <c r="B85" s="288"/>
      <c r="C85" s="326"/>
      <c r="D85" s="329" t="s">
        <v>23</v>
      </c>
      <c r="E85" s="328"/>
      <c r="F85" s="291"/>
      <c r="G85" s="291"/>
      <c r="H85" s="291"/>
      <c r="I85" s="291"/>
      <c r="J85" s="291"/>
      <c r="K85" s="292"/>
      <c r="L85" s="291"/>
    </row>
    <row r="86" spans="1:12" ht="15" x14ac:dyDescent="0.2">
      <c r="A86" s="287"/>
      <c r="B86" s="288"/>
      <c r="C86" s="326"/>
      <c r="D86" s="329" t="s">
        <v>24</v>
      </c>
      <c r="E86" s="328"/>
      <c r="F86" s="291"/>
      <c r="G86" s="291"/>
      <c r="H86" s="291"/>
      <c r="I86" s="291"/>
      <c r="J86" s="291"/>
      <c r="K86" s="292"/>
      <c r="L86" s="291"/>
    </row>
    <row r="87" spans="1:12" ht="15" x14ac:dyDescent="0.2">
      <c r="A87" s="287"/>
      <c r="B87" s="288"/>
      <c r="C87" s="326"/>
      <c r="D87" s="327"/>
      <c r="E87" s="328"/>
      <c r="F87" s="291"/>
      <c r="G87" s="291"/>
      <c r="H87" s="291"/>
      <c r="I87" s="291"/>
      <c r="J87" s="291"/>
      <c r="K87" s="292"/>
      <c r="L87" s="291"/>
    </row>
    <row r="88" spans="1:12" ht="15" x14ac:dyDescent="0.2">
      <c r="A88" s="287"/>
      <c r="B88" s="288"/>
      <c r="C88" s="326"/>
      <c r="D88" s="327"/>
      <c r="E88" s="328"/>
      <c r="F88" s="291"/>
      <c r="G88" s="291"/>
      <c r="H88" s="291"/>
      <c r="I88" s="291"/>
      <c r="J88" s="291"/>
      <c r="K88" s="292"/>
      <c r="L88" s="291"/>
    </row>
    <row r="89" spans="1:12" ht="15" x14ac:dyDescent="0.2">
      <c r="A89" s="293"/>
      <c r="B89" s="294"/>
      <c r="C89" s="330"/>
      <c r="D89" s="331" t="s">
        <v>33</v>
      </c>
      <c r="E89" s="332"/>
      <c r="F89" s="297">
        <f>SUM(F82:F88)</f>
        <v>0</v>
      </c>
      <c r="G89" s="297">
        <f t="shared" ref="G89" si="42">SUM(G82:G88)</f>
        <v>0</v>
      </c>
      <c r="H89" s="297">
        <f t="shared" ref="H89" si="43">SUM(H82:H88)</f>
        <v>0</v>
      </c>
      <c r="I89" s="297">
        <f t="shared" ref="I89" si="44">SUM(I82:I88)</f>
        <v>0</v>
      </c>
      <c r="J89" s="297">
        <f t="shared" ref="J89:L89" si="45">SUM(J82:J88)</f>
        <v>0</v>
      </c>
      <c r="K89" s="298"/>
      <c r="L89" s="297">
        <f t="shared" si="45"/>
        <v>0</v>
      </c>
    </row>
    <row r="90" spans="1:12" ht="15" x14ac:dyDescent="0.2">
      <c r="A90" s="299">
        <f>A82</f>
        <v>1</v>
      </c>
      <c r="B90" s="300">
        <f>B82</f>
        <v>5</v>
      </c>
      <c r="C90" s="333" t="s">
        <v>25</v>
      </c>
      <c r="D90" s="329" t="s">
        <v>26</v>
      </c>
      <c r="E90" s="328"/>
      <c r="F90" s="291"/>
      <c r="G90" s="291"/>
      <c r="H90" s="291"/>
      <c r="I90" s="291"/>
      <c r="J90" s="291"/>
      <c r="K90" s="292"/>
      <c r="L90" s="291"/>
    </row>
    <row r="91" spans="1:12" ht="15" x14ac:dyDescent="0.2">
      <c r="A91" s="287"/>
      <c r="B91" s="288"/>
      <c r="C91" s="326"/>
      <c r="D91" s="329" t="s">
        <v>27</v>
      </c>
      <c r="E91" s="328"/>
      <c r="F91" s="291"/>
      <c r="G91" s="291"/>
      <c r="H91" s="291"/>
      <c r="I91" s="291"/>
      <c r="J91" s="291"/>
      <c r="K91" s="292"/>
      <c r="L91" s="291"/>
    </row>
    <row r="92" spans="1:12" ht="15" x14ac:dyDescent="0.2">
      <c r="A92" s="287"/>
      <c r="B92" s="288"/>
      <c r="C92" s="326"/>
      <c r="D92" s="329" t="s">
        <v>28</v>
      </c>
      <c r="E92" s="328"/>
      <c r="F92" s="291"/>
      <c r="G92" s="291"/>
      <c r="H92" s="291"/>
      <c r="I92" s="291"/>
      <c r="J92" s="291"/>
      <c r="K92" s="292"/>
      <c r="L92" s="291"/>
    </row>
    <row r="93" spans="1:12" ht="15" x14ac:dyDescent="0.2">
      <c r="A93" s="287"/>
      <c r="B93" s="288"/>
      <c r="C93" s="326"/>
      <c r="D93" s="329" t="s">
        <v>29</v>
      </c>
      <c r="E93" s="328"/>
      <c r="F93" s="291"/>
      <c r="G93" s="291"/>
      <c r="H93" s="291"/>
      <c r="I93" s="291"/>
      <c r="J93" s="291"/>
      <c r="K93" s="292"/>
      <c r="L93" s="291"/>
    </row>
    <row r="94" spans="1:12" ht="15" x14ac:dyDescent="0.2">
      <c r="A94" s="287"/>
      <c r="B94" s="288"/>
      <c r="C94" s="326"/>
      <c r="D94" s="329" t="s">
        <v>30</v>
      </c>
      <c r="E94" s="328"/>
      <c r="F94" s="291"/>
      <c r="G94" s="291"/>
      <c r="H94" s="291"/>
      <c r="I94" s="291"/>
      <c r="J94" s="291"/>
      <c r="K94" s="292"/>
      <c r="L94" s="291"/>
    </row>
    <row r="95" spans="1:12" ht="15" x14ac:dyDescent="0.2">
      <c r="A95" s="287"/>
      <c r="B95" s="288"/>
      <c r="C95" s="326"/>
      <c r="D95" s="329" t="s">
        <v>31</v>
      </c>
      <c r="E95" s="328"/>
      <c r="F95" s="291"/>
      <c r="G95" s="291"/>
      <c r="H95" s="291"/>
      <c r="I95" s="291"/>
      <c r="J95" s="291"/>
      <c r="K95" s="292"/>
      <c r="L95" s="291"/>
    </row>
    <row r="96" spans="1:12" ht="15" x14ac:dyDescent="0.2">
      <c r="A96" s="287"/>
      <c r="B96" s="288"/>
      <c r="C96" s="326"/>
      <c r="D96" s="329" t="s">
        <v>32</v>
      </c>
      <c r="E96" s="328"/>
      <c r="F96" s="291"/>
      <c r="G96" s="291"/>
      <c r="H96" s="291"/>
      <c r="I96" s="291"/>
      <c r="J96" s="291"/>
      <c r="K96" s="292"/>
      <c r="L96" s="291"/>
    </row>
    <row r="97" spans="1:12" ht="15" x14ac:dyDescent="0.2">
      <c r="A97" s="287"/>
      <c r="B97" s="288"/>
      <c r="C97" s="326"/>
      <c r="D97" s="327"/>
      <c r="E97" s="328"/>
      <c r="F97" s="291"/>
      <c r="G97" s="291"/>
      <c r="H97" s="291"/>
      <c r="I97" s="291"/>
      <c r="J97" s="291"/>
      <c r="K97" s="292"/>
      <c r="L97" s="291"/>
    </row>
    <row r="98" spans="1:12" ht="15" x14ac:dyDescent="0.2">
      <c r="A98" s="287"/>
      <c r="B98" s="288"/>
      <c r="C98" s="326"/>
      <c r="D98" s="327"/>
      <c r="E98" s="328"/>
      <c r="F98" s="291"/>
      <c r="G98" s="291"/>
      <c r="H98" s="291"/>
      <c r="I98" s="291"/>
      <c r="J98" s="291"/>
      <c r="K98" s="292"/>
      <c r="L98" s="291"/>
    </row>
    <row r="99" spans="1:12" ht="15" x14ac:dyDescent="0.2">
      <c r="A99" s="293"/>
      <c r="B99" s="294"/>
      <c r="C99" s="330"/>
      <c r="D99" s="331" t="s">
        <v>33</v>
      </c>
      <c r="E99" s="332"/>
      <c r="F99" s="297">
        <f>SUM(F90:F98)</f>
        <v>0</v>
      </c>
      <c r="G99" s="297">
        <f t="shared" ref="G99" si="46">SUM(G90:G98)</f>
        <v>0</v>
      </c>
      <c r="H99" s="297">
        <f t="shared" ref="H99" si="47">SUM(H90:H98)</f>
        <v>0</v>
      </c>
      <c r="I99" s="297">
        <f t="shared" ref="I99" si="48">SUM(I90:I98)</f>
        <v>0</v>
      </c>
      <c r="J99" s="297">
        <f t="shared" ref="J99:L99" si="49">SUM(J90:J98)</f>
        <v>0</v>
      </c>
      <c r="K99" s="298"/>
      <c r="L99" s="297">
        <f t="shared" si="49"/>
        <v>0</v>
      </c>
    </row>
    <row r="100" spans="1:12" ht="15.75" customHeight="1" thickBot="1" x14ac:dyDescent="0.25">
      <c r="A100" s="301">
        <f>A82</f>
        <v>1</v>
      </c>
      <c r="B100" s="302">
        <f>B82</f>
        <v>5</v>
      </c>
      <c r="C100" s="424" t="s">
        <v>4</v>
      </c>
      <c r="D100" s="425"/>
      <c r="E100" s="334"/>
      <c r="F100" s="303">
        <f>F89+F99</f>
        <v>0</v>
      </c>
      <c r="G100" s="303">
        <f t="shared" ref="G100" si="50">G89+G99</f>
        <v>0</v>
      </c>
      <c r="H100" s="303">
        <f t="shared" ref="H100" si="51">H89+H99</f>
        <v>0</v>
      </c>
      <c r="I100" s="303">
        <f t="shared" ref="I100" si="52">I89+I99</f>
        <v>0</v>
      </c>
      <c r="J100" s="303">
        <f t="shared" ref="J100:L100" si="53">J89+J99</f>
        <v>0</v>
      </c>
      <c r="K100" s="303"/>
      <c r="L100" s="303">
        <f t="shared" si="53"/>
        <v>0</v>
      </c>
    </row>
    <row r="101" spans="1:12" ht="15" x14ac:dyDescent="0.2">
      <c r="A101" s="283">
        <v>2</v>
      </c>
      <c r="B101" s="284">
        <v>1</v>
      </c>
      <c r="C101" s="323" t="s">
        <v>20</v>
      </c>
      <c r="D101" s="324" t="s">
        <v>21</v>
      </c>
      <c r="E101" s="325"/>
      <c r="F101" s="285"/>
      <c r="G101" s="285"/>
      <c r="H101" s="285"/>
      <c r="I101" s="285"/>
      <c r="J101" s="285"/>
      <c r="K101" s="286"/>
      <c r="L101" s="285"/>
    </row>
    <row r="102" spans="1:12" ht="15" x14ac:dyDescent="0.2">
      <c r="A102" s="287"/>
      <c r="B102" s="288"/>
      <c r="C102" s="326"/>
      <c r="D102" s="327"/>
      <c r="E102" s="328"/>
      <c r="F102" s="291"/>
      <c r="G102" s="291"/>
      <c r="H102" s="291"/>
      <c r="I102" s="291"/>
      <c r="J102" s="291"/>
      <c r="K102" s="292"/>
      <c r="L102" s="291"/>
    </row>
    <row r="103" spans="1:12" ht="15" x14ac:dyDescent="0.2">
      <c r="A103" s="287"/>
      <c r="B103" s="288"/>
      <c r="C103" s="326"/>
      <c r="D103" s="329" t="s">
        <v>22</v>
      </c>
      <c r="E103" s="328"/>
      <c r="F103" s="291"/>
      <c r="G103" s="291"/>
      <c r="H103" s="291"/>
      <c r="I103" s="291"/>
      <c r="J103" s="291"/>
      <c r="K103" s="292"/>
      <c r="L103" s="291"/>
    </row>
    <row r="104" spans="1:12" ht="15" x14ac:dyDescent="0.2">
      <c r="A104" s="287"/>
      <c r="B104" s="288"/>
      <c r="C104" s="326"/>
      <c r="D104" s="329" t="s">
        <v>23</v>
      </c>
      <c r="E104" s="328"/>
      <c r="F104" s="291"/>
      <c r="G104" s="291"/>
      <c r="H104" s="291"/>
      <c r="I104" s="291"/>
      <c r="J104" s="291"/>
      <c r="K104" s="292"/>
      <c r="L104" s="291"/>
    </row>
    <row r="105" spans="1:12" ht="15" x14ac:dyDescent="0.2">
      <c r="A105" s="287"/>
      <c r="B105" s="288"/>
      <c r="C105" s="326"/>
      <c r="D105" s="329" t="s">
        <v>24</v>
      </c>
      <c r="E105" s="328"/>
      <c r="F105" s="291"/>
      <c r="G105" s="291"/>
      <c r="H105" s="291"/>
      <c r="I105" s="291"/>
      <c r="J105" s="291"/>
      <c r="K105" s="292"/>
      <c r="L105" s="291"/>
    </row>
    <row r="106" spans="1:12" ht="15" x14ac:dyDescent="0.2">
      <c r="A106" s="287"/>
      <c r="B106" s="288"/>
      <c r="C106" s="326"/>
      <c r="D106" s="327"/>
      <c r="E106" s="328"/>
      <c r="F106" s="291"/>
      <c r="G106" s="291"/>
      <c r="H106" s="291"/>
      <c r="I106" s="291"/>
      <c r="J106" s="291"/>
      <c r="K106" s="292"/>
      <c r="L106" s="291"/>
    </row>
    <row r="107" spans="1:12" ht="15" x14ac:dyDescent="0.2">
      <c r="A107" s="287"/>
      <c r="B107" s="288"/>
      <c r="C107" s="326"/>
      <c r="D107" s="327"/>
      <c r="E107" s="328"/>
      <c r="F107" s="291"/>
      <c r="G107" s="291"/>
      <c r="H107" s="291"/>
      <c r="I107" s="291"/>
      <c r="J107" s="291"/>
      <c r="K107" s="292"/>
      <c r="L107" s="291"/>
    </row>
    <row r="108" spans="1:12" ht="15" x14ac:dyDescent="0.2">
      <c r="A108" s="293"/>
      <c r="B108" s="294"/>
      <c r="C108" s="330"/>
      <c r="D108" s="331" t="s">
        <v>33</v>
      </c>
      <c r="E108" s="332"/>
      <c r="F108" s="297">
        <f>SUM(F101:F107)</f>
        <v>0</v>
      </c>
      <c r="G108" s="297">
        <f t="shared" ref="G108:J108" si="54">SUM(G101:G107)</f>
        <v>0</v>
      </c>
      <c r="H108" s="297">
        <f t="shared" si="54"/>
        <v>0</v>
      </c>
      <c r="I108" s="297">
        <f t="shared" si="54"/>
        <v>0</v>
      </c>
      <c r="J108" s="297">
        <f t="shared" si="54"/>
        <v>0</v>
      </c>
      <c r="K108" s="298"/>
      <c r="L108" s="297">
        <f t="shared" ref="L108" si="55">SUM(L101:L107)</f>
        <v>0</v>
      </c>
    </row>
    <row r="109" spans="1:12" ht="15" x14ac:dyDescent="0.2">
      <c r="A109" s="299">
        <f>A101</f>
        <v>2</v>
      </c>
      <c r="B109" s="300">
        <f>B101</f>
        <v>1</v>
      </c>
      <c r="C109" s="333" t="s">
        <v>25</v>
      </c>
      <c r="D109" s="329" t="s">
        <v>26</v>
      </c>
      <c r="E109" s="328"/>
      <c r="F109" s="291"/>
      <c r="G109" s="291"/>
      <c r="H109" s="291"/>
      <c r="I109" s="291"/>
      <c r="J109" s="291"/>
      <c r="K109" s="292"/>
      <c r="L109" s="291"/>
    </row>
    <row r="110" spans="1:12" ht="15" x14ac:dyDescent="0.2">
      <c r="A110" s="287"/>
      <c r="B110" s="288"/>
      <c r="C110" s="326"/>
      <c r="D110" s="329" t="s">
        <v>27</v>
      </c>
      <c r="E110" s="328"/>
      <c r="F110" s="291"/>
      <c r="G110" s="291"/>
      <c r="H110" s="291"/>
      <c r="I110" s="291"/>
      <c r="J110" s="291"/>
      <c r="K110" s="292"/>
      <c r="L110" s="291"/>
    </row>
    <row r="111" spans="1:12" ht="15" x14ac:dyDescent="0.2">
      <c r="A111" s="287"/>
      <c r="B111" s="288"/>
      <c r="C111" s="326"/>
      <c r="D111" s="329" t="s">
        <v>28</v>
      </c>
      <c r="E111" s="328"/>
      <c r="F111" s="291"/>
      <c r="G111" s="291"/>
      <c r="H111" s="291"/>
      <c r="I111" s="291"/>
      <c r="J111" s="291"/>
      <c r="K111" s="292"/>
      <c r="L111" s="291"/>
    </row>
    <row r="112" spans="1:12" ht="15" x14ac:dyDescent="0.2">
      <c r="A112" s="287"/>
      <c r="B112" s="288"/>
      <c r="C112" s="326"/>
      <c r="D112" s="329" t="s">
        <v>29</v>
      </c>
      <c r="E112" s="328"/>
      <c r="F112" s="291"/>
      <c r="G112" s="291"/>
      <c r="H112" s="291"/>
      <c r="I112" s="291"/>
      <c r="J112" s="291"/>
      <c r="K112" s="292"/>
      <c r="L112" s="291"/>
    </row>
    <row r="113" spans="1:12" ht="15" x14ac:dyDescent="0.2">
      <c r="A113" s="287"/>
      <c r="B113" s="288"/>
      <c r="C113" s="326"/>
      <c r="D113" s="329" t="s">
        <v>30</v>
      </c>
      <c r="E113" s="328"/>
      <c r="F113" s="291"/>
      <c r="G113" s="291"/>
      <c r="H113" s="291"/>
      <c r="I113" s="291"/>
      <c r="J113" s="291"/>
      <c r="K113" s="292"/>
      <c r="L113" s="291"/>
    </row>
    <row r="114" spans="1:12" ht="15" x14ac:dyDescent="0.2">
      <c r="A114" s="287"/>
      <c r="B114" s="288"/>
      <c r="C114" s="326"/>
      <c r="D114" s="329" t="s">
        <v>31</v>
      </c>
      <c r="E114" s="328"/>
      <c r="F114" s="291"/>
      <c r="G114" s="291"/>
      <c r="H114" s="291"/>
      <c r="I114" s="291"/>
      <c r="J114" s="291"/>
      <c r="K114" s="292"/>
      <c r="L114" s="291"/>
    </row>
    <row r="115" spans="1:12" ht="15" x14ac:dyDescent="0.2">
      <c r="A115" s="287"/>
      <c r="B115" s="288"/>
      <c r="C115" s="326"/>
      <c r="D115" s="329" t="s">
        <v>32</v>
      </c>
      <c r="E115" s="328"/>
      <c r="F115" s="291"/>
      <c r="G115" s="291"/>
      <c r="H115" s="291"/>
      <c r="I115" s="291"/>
      <c r="J115" s="291"/>
      <c r="K115" s="292"/>
      <c r="L115" s="291"/>
    </row>
    <row r="116" spans="1:12" ht="15" x14ac:dyDescent="0.2">
      <c r="A116" s="287"/>
      <c r="B116" s="288"/>
      <c r="C116" s="326"/>
      <c r="D116" s="327"/>
      <c r="E116" s="328"/>
      <c r="F116" s="291"/>
      <c r="G116" s="291"/>
      <c r="H116" s="291"/>
      <c r="I116" s="291"/>
      <c r="J116" s="291"/>
      <c r="K116" s="292"/>
      <c r="L116" s="291"/>
    </row>
    <row r="117" spans="1:12" ht="15" x14ac:dyDescent="0.2">
      <c r="A117" s="287"/>
      <c r="B117" s="288"/>
      <c r="C117" s="326"/>
      <c r="D117" s="327"/>
      <c r="E117" s="328"/>
      <c r="F117" s="291"/>
      <c r="G117" s="291"/>
      <c r="H117" s="291"/>
      <c r="I117" s="291"/>
      <c r="J117" s="291"/>
      <c r="K117" s="292"/>
      <c r="L117" s="291"/>
    </row>
    <row r="118" spans="1:12" ht="15" x14ac:dyDescent="0.2">
      <c r="A118" s="293"/>
      <c r="B118" s="294"/>
      <c r="C118" s="330"/>
      <c r="D118" s="331" t="s">
        <v>33</v>
      </c>
      <c r="E118" s="332"/>
      <c r="F118" s="297">
        <f>SUM(F109:F117)</f>
        <v>0</v>
      </c>
      <c r="G118" s="297">
        <f t="shared" ref="G118:J118" si="56">SUM(G109:G117)</f>
        <v>0</v>
      </c>
      <c r="H118" s="297">
        <f t="shared" si="56"/>
        <v>0</v>
      </c>
      <c r="I118" s="297">
        <f t="shared" si="56"/>
        <v>0</v>
      </c>
      <c r="J118" s="297">
        <f t="shared" si="56"/>
        <v>0</v>
      </c>
      <c r="K118" s="298"/>
      <c r="L118" s="297">
        <f t="shared" ref="L118" si="57">SUM(L109:L117)</f>
        <v>0</v>
      </c>
    </row>
    <row r="119" spans="1:12" ht="16.5" thickBot="1" x14ac:dyDescent="0.25">
      <c r="A119" s="301">
        <f>A101</f>
        <v>2</v>
      </c>
      <c r="B119" s="302">
        <f>B101</f>
        <v>1</v>
      </c>
      <c r="C119" s="424" t="s">
        <v>4</v>
      </c>
      <c r="D119" s="425"/>
      <c r="E119" s="334"/>
      <c r="F119" s="303">
        <f>F108+F118</f>
        <v>0</v>
      </c>
      <c r="G119" s="303">
        <f t="shared" ref="G119" si="58">G108+G118</f>
        <v>0</v>
      </c>
      <c r="H119" s="303">
        <f t="shared" ref="H119" si="59">H108+H118</f>
        <v>0</v>
      </c>
      <c r="I119" s="303">
        <f t="shared" ref="I119" si="60">I108+I118</f>
        <v>0</v>
      </c>
      <c r="J119" s="303">
        <f t="shared" ref="J119:L119" si="61">J108+J118</f>
        <v>0</v>
      </c>
      <c r="K119" s="303"/>
      <c r="L119" s="303">
        <f t="shared" si="61"/>
        <v>0</v>
      </c>
    </row>
    <row r="120" spans="1:12" ht="15" x14ac:dyDescent="0.2">
      <c r="A120" s="289">
        <v>2</v>
      </c>
      <c r="B120" s="288">
        <v>2</v>
      </c>
      <c r="C120" s="323" t="s">
        <v>20</v>
      </c>
      <c r="D120" s="324" t="s">
        <v>21</v>
      </c>
      <c r="E120" s="325"/>
      <c r="F120" s="285"/>
      <c r="G120" s="285"/>
      <c r="H120" s="285"/>
      <c r="I120" s="285"/>
      <c r="J120" s="285"/>
      <c r="K120" s="286"/>
      <c r="L120" s="285"/>
    </row>
    <row r="121" spans="1:12" ht="15" x14ac:dyDescent="0.2">
      <c r="A121" s="289"/>
      <c r="B121" s="288"/>
      <c r="C121" s="326"/>
      <c r="D121" s="327"/>
      <c r="E121" s="328"/>
      <c r="F121" s="291"/>
      <c r="G121" s="291"/>
      <c r="H121" s="291"/>
      <c r="I121" s="291"/>
      <c r="J121" s="291"/>
      <c r="K121" s="292"/>
      <c r="L121" s="291"/>
    </row>
    <row r="122" spans="1:12" ht="15" x14ac:dyDescent="0.2">
      <c r="A122" s="289"/>
      <c r="B122" s="288"/>
      <c r="C122" s="326"/>
      <c r="D122" s="329" t="s">
        <v>22</v>
      </c>
      <c r="E122" s="328"/>
      <c r="F122" s="291"/>
      <c r="G122" s="291"/>
      <c r="H122" s="291"/>
      <c r="I122" s="291"/>
      <c r="J122" s="291"/>
      <c r="K122" s="292"/>
      <c r="L122" s="291"/>
    </row>
    <row r="123" spans="1:12" ht="15" x14ac:dyDescent="0.2">
      <c r="A123" s="289"/>
      <c r="B123" s="288"/>
      <c r="C123" s="326"/>
      <c r="D123" s="329" t="s">
        <v>23</v>
      </c>
      <c r="E123" s="328"/>
      <c r="F123" s="291"/>
      <c r="G123" s="291"/>
      <c r="H123" s="291"/>
      <c r="I123" s="291"/>
      <c r="J123" s="291"/>
      <c r="K123" s="292"/>
      <c r="L123" s="291"/>
    </row>
    <row r="124" spans="1:12" ht="15" x14ac:dyDescent="0.2">
      <c r="A124" s="289"/>
      <c r="B124" s="288"/>
      <c r="C124" s="326"/>
      <c r="D124" s="329" t="s">
        <v>24</v>
      </c>
      <c r="E124" s="328"/>
      <c r="F124" s="291"/>
      <c r="G124" s="291"/>
      <c r="H124" s="291"/>
      <c r="I124" s="291"/>
      <c r="J124" s="291"/>
      <c r="K124" s="292"/>
      <c r="L124" s="291"/>
    </row>
    <row r="125" spans="1:12" ht="15" x14ac:dyDescent="0.2">
      <c r="A125" s="289"/>
      <c r="B125" s="288"/>
      <c r="C125" s="326"/>
      <c r="D125" s="327"/>
      <c r="E125" s="328"/>
      <c r="F125" s="291"/>
      <c r="G125" s="291"/>
      <c r="H125" s="291"/>
      <c r="I125" s="291"/>
      <c r="J125" s="291"/>
      <c r="K125" s="292"/>
      <c r="L125" s="291"/>
    </row>
    <row r="126" spans="1:12" ht="15" x14ac:dyDescent="0.2">
      <c r="A126" s="289"/>
      <c r="B126" s="288"/>
      <c r="C126" s="326"/>
      <c r="D126" s="327"/>
      <c r="E126" s="328"/>
      <c r="F126" s="291"/>
      <c r="G126" s="291"/>
      <c r="H126" s="291"/>
      <c r="I126" s="291"/>
      <c r="J126" s="291"/>
      <c r="K126" s="292"/>
      <c r="L126" s="291"/>
    </row>
    <row r="127" spans="1:12" ht="15" x14ac:dyDescent="0.2">
      <c r="A127" s="295"/>
      <c r="B127" s="294"/>
      <c r="C127" s="330"/>
      <c r="D127" s="331" t="s">
        <v>33</v>
      </c>
      <c r="E127" s="332"/>
      <c r="F127" s="297">
        <f>SUM(F120:F126)</f>
        <v>0</v>
      </c>
      <c r="G127" s="297">
        <f t="shared" ref="G127:J127" si="62">SUM(G120:G126)</f>
        <v>0</v>
      </c>
      <c r="H127" s="297">
        <f t="shared" si="62"/>
        <v>0</v>
      </c>
      <c r="I127" s="297">
        <f t="shared" si="62"/>
        <v>0</v>
      </c>
      <c r="J127" s="297">
        <f t="shared" si="62"/>
        <v>0</v>
      </c>
      <c r="K127" s="298"/>
      <c r="L127" s="297">
        <f t="shared" ref="L127" si="63">SUM(L120:L126)</f>
        <v>0</v>
      </c>
    </row>
    <row r="128" spans="1:12" ht="15" x14ac:dyDescent="0.2">
      <c r="A128" s="300">
        <f>A120</f>
        <v>2</v>
      </c>
      <c r="B128" s="300">
        <f>B120</f>
        <v>2</v>
      </c>
      <c r="C128" s="333" t="s">
        <v>25</v>
      </c>
      <c r="D128" s="329" t="s">
        <v>26</v>
      </c>
      <c r="E128" s="328"/>
      <c r="F128" s="291"/>
      <c r="G128" s="291"/>
      <c r="H128" s="291"/>
      <c r="I128" s="291"/>
      <c r="J128" s="291"/>
      <c r="K128" s="292"/>
      <c r="L128" s="291"/>
    </row>
    <row r="129" spans="1:12" ht="15" x14ac:dyDescent="0.2">
      <c r="A129" s="289"/>
      <c r="B129" s="288"/>
      <c r="C129" s="326"/>
      <c r="D129" s="329" t="s">
        <v>27</v>
      </c>
      <c r="E129" s="328"/>
      <c r="F129" s="291"/>
      <c r="G129" s="291"/>
      <c r="H129" s="291"/>
      <c r="I129" s="291"/>
      <c r="J129" s="291"/>
      <c r="K129" s="292"/>
      <c r="L129" s="291"/>
    </row>
    <row r="130" spans="1:12" ht="15" x14ac:dyDescent="0.2">
      <c r="A130" s="289"/>
      <c r="B130" s="288"/>
      <c r="C130" s="326"/>
      <c r="D130" s="329" t="s">
        <v>28</v>
      </c>
      <c r="E130" s="328"/>
      <c r="F130" s="291"/>
      <c r="G130" s="291"/>
      <c r="H130" s="291"/>
      <c r="I130" s="291"/>
      <c r="J130" s="291"/>
      <c r="K130" s="292"/>
      <c r="L130" s="291"/>
    </row>
    <row r="131" spans="1:12" ht="15" x14ac:dyDescent="0.2">
      <c r="A131" s="289"/>
      <c r="B131" s="288"/>
      <c r="C131" s="326"/>
      <c r="D131" s="329" t="s">
        <v>29</v>
      </c>
      <c r="E131" s="328"/>
      <c r="F131" s="291"/>
      <c r="G131" s="291"/>
      <c r="H131" s="291"/>
      <c r="I131" s="291"/>
      <c r="J131" s="291"/>
      <c r="K131" s="292"/>
      <c r="L131" s="291"/>
    </row>
    <row r="132" spans="1:12" ht="15" x14ac:dyDescent="0.2">
      <c r="A132" s="289"/>
      <c r="B132" s="288"/>
      <c r="C132" s="326"/>
      <c r="D132" s="329" t="s">
        <v>30</v>
      </c>
      <c r="E132" s="328"/>
      <c r="F132" s="291"/>
      <c r="G132" s="291"/>
      <c r="H132" s="291"/>
      <c r="I132" s="291"/>
      <c r="J132" s="291"/>
      <c r="K132" s="292"/>
      <c r="L132" s="291"/>
    </row>
    <row r="133" spans="1:12" ht="15" x14ac:dyDescent="0.2">
      <c r="A133" s="289"/>
      <c r="B133" s="288"/>
      <c r="C133" s="326"/>
      <c r="D133" s="329" t="s">
        <v>31</v>
      </c>
      <c r="E133" s="328"/>
      <c r="F133" s="291"/>
      <c r="G133" s="291"/>
      <c r="H133" s="291"/>
      <c r="I133" s="291"/>
      <c r="J133" s="291"/>
      <c r="K133" s="292"/>
      <c r="L133" s="291"/>
    </row>
    <row r="134" spans="1:12" ht="15" x14ac:dyDescent="0.2">
      <c r="A134" s="289"/>
      <c r="B134" s="288"/>
      <c r="C134" s="326"/>
      <c r="D134" s="329" t="s">
        <v>32</v>
      </c>
      <c r="E134" s="328"/>
      <c r="F134" s="291"/>
      <c r="G134" s="291"/>
      <c r="H134" s="291"/>
      <c r="I134" s="291"/>
      <c r="J134" s="291"/>
      <c r="K134" s="292"/>
      <c r="L134" s="291"/>
    </row>
    <row r="135" spans="1:12" ht="15" x14ac:dyDescent="0.2">
      <c r="A135" s="289"/>
      <c r="B135" s="288"/>
      <c r="C135" s="326"/>
      <c r="D135" s="327"/>
      <c r="E135" s="328"/>
      <c r="F135" s="291"/>
      <c r="G135" s="291"/>
      <c r="H135" s="291"/>
      <c r="I135" s="291"/>
      <c r="J135" s="291"/>
      <c r="K135" s="292"/>
      <c r="L135" s="291"/>
    </row>
    <row r="136" spans="1:12" ht="15" x14ac:dyDescent="0.2">
      <c r="A136" s="289"/>
      <c r="B136" s="288"/>
      <c r="C136" s="326"/>
      <c r="D136" s="327"/>
      <c r="E136" s="328"/>
      <c r="F136" s="291"/>
      <c r="G136" s="291"/>
      <c r="H136" s="291"/>
      <c r="I136" s="291"/>
      <c r="J136" s="291"/>
      <c r="K136" s="292"/>
      <c r="L136" s="291"/>
    </row>
    <row r="137" spans="1:12" ht="15" x14ac:dyDescent="0.2">
      <c r="A137" s="295"/>
      <c r="B137" s="294"/>
      <c r="C137" s="330"/>
      <c r="D137" s="331" t="s">
        <v>33</v>
      </c>
      <c r="E137" s="332"/>
      <c r="F137" s="297">
        <f>SUM(F128:F136)</f>
        <v>0</v>
      </c>
      <c r="G137" s="297">
        <f t="shared" ref="G137:J137" si="64">SUM(G128:G136)</f>
        <v>0</v>
      </c>
      <c r="H137" s="297">
        <f t="shared" si="64"/>
        <v>0</v>
      </c>
      <c r="I137" s="297">
        <f t="shared" si="64"/>
        <v>0</v>
      </c>
      <c r="J137" s="297">
        <f t="shared" si="64"/>
        <v>0</v>
      </c>
      <c r="K137" s="298"/>
      <c r="L137" s="297">
        <f t="shared" ref="L137" si="65">SUM(L128:L136)</f>
        <v>0</v>
      </c>
    </row>
    <row r="138" spans="1:12" ht="16.5" thickBot="1" x14ac:dyDescent="0.25">
      <c r="A138" s="304">
        <f>A120</f>
        <v>2</v>
      </c>
      <c r="B138" s="304">
        <f>B120</f>
        <v>2</v>
      </c>
      <c r="C138" s="424" t="s">
        <v>4</v>
      </c>
      <c r="D138" s="425"/>
      <c r="E138" s="334"/>
      <c r="F138" s="303">
        <f>F127+F137</f>
        <v>0</v>
      </c>
      <c r="G138" s="303">
        <f t="shared" ref="G138" si="66">G127+G137</f>
        <v>0</v>
      </c>
      <c r="H138" s="303">
        <f t="shared" ref="H138" si="67">H127+H137</f>
        <v>0</v>
      </c>
      <c r="I138" s="303">
        <f t="shared" ref="I138" si="68">I127+I137</f>
        <v>0</v>
      </c>
      <c r="J138" s="303">
        <f t="shared" ref="J138:L138" si="69">J127+J137</f>
        <v>0</v>
      </c>
      <c r="K138" s="303"/>
      <c r="L138" s="303">
        <f t="shared" si="69"/>
        <v>0</v>
      </c>
    </row>
    <row r="139" spans="1:12" ht="15" x14ac:dyDescent="0.2">
      <c r="A139" s="283">
        <v>2</v>
      </c>
      <c r="B139" s="284">
        <v>3</v>
      </c>
      <c r="C139" s="323" t="s">
        <v>20</v>
      </c>
      <c r="D139" s="324" t="s">
        <v>21</v>
      </c>
      <c r="E139" s="325"/>
      <c r="F139" s="285"/>
      <c r="G139" s="285"/>
      <c r="H139" s="285"/>
      <c r="I139" s="285"/>
      <c r="J139" s="285"/>
      <c r="K139" s="286"/>
      <c r="L139" s="285"/>
    </row>
    <row r="140" spans="1:12" ht="15" x14ac:dyDescent="0.2">
      <c r="A140" s="287"/>
      <c r="B140" s="288"/>
      <c r="C140" s="326"/>
      <c r="D140" s="327"/>
      <c r="E140" s="328"/>
      <c r="F140" s="291"/>
      <c r="G140" s="291"/>
      <c r="H140" s="291"/>
      <c r="I140" s="291"/>
      <c r="J140" s="291"/>
      <c r="K140" s="292"/>
      <c r="L140" s="291"/>
    </row>
    <row r="141" spans="1:12" ht="15" x14ac:dyDescent="0.2">
      <c r="A141" s="287"/>
      <c r="B141" s="288"/>
      <c r="C141" s="326"/>
      <c r="D141" s="329" t="s">
        <v>22</v>
      </c>
      <c r="E141" s="328"/>
      <c r="F141" s="291"/>
      <c r="G141" s="291"/>
      <c r="H141" s="291"/>
      <c r="I141" s="291"/>
      <c r="J141" s="291"/>
      <c r="K141" s="292"/>
      <c r="L141" s="291"/>
    </row>
    <row r="142" spans="1:12" ht="15.75" customHeight="1" x14ac:dyDescent="0.2">
      <c r="A142" s="287"/>
      <c r="B142" s="288"/>
      <c r="C142" s="326"/>
      <c r="D142" s="329" t="s">
        <v>23</v>
      </c>
      <c r="E142" s="328"/>
      <c r="F142" s="291"/>
      <c r="G142" s="291"/>
      <c r="H142" s="291"/>
      <c r="I142" s="291"/>
      <c r="J142" s="291"/>
      <c r="K142" s="292"/>
      <c r="L142" s="291"/>
    </row>
    <row r="143" spans="1:12" ht="15" x14ac:dyDescent="0.2">
      <c r="A143" s="287"/>
      <c r="B143" s="288"/>
      <c r="C143" s="326"/>
      <c r="D143" s="329" t="s">
        <v>24</v>
      </c>
      <c r="E143" s="328"/>
      <c r="F143" s="291"/>
      <c r="G143" s="291"/>
      <c r="H143" s="291"/>
      <c r="I143" s="291"/>
      <c r="J143" s="291"/>
      <c r="K143" s="292"/>
      <c r="L143" s="291"/>
    </row>
    <row r="144" spans="1:12" ht="15" x14ac:dyDescent="0.2">
      <c r="A144" s="287"/>
      <c r="B144" s="288"/>
      <c r="C144" s="326"/>
      <c r="D144" s="327"/>
      <c r="E144" s="328"/>
      <c r="F144" s="291"/>
      <c r="G144" s="291"/>
      <c r="H144" s="291"/>
      <c r="I144" s="291"/>
      <c r="J144" s="291"/>
      <c r="K144" s="292"/>
      <c r="L144" s="291"/>
    </row>
    <row r="145" spans="1:12" ht="15" x14ac:dyDescent="0.2">
      <c r="A145" s="287"/>
      <c r="B145" s="288"/>
      <c r="C145" s="326"/>
      <c r="D145" s="327"/>
      <c r="E145" s="328"/>
      <c r="F145" s="291"/>
      <c r="G145" s="291"/>
      <c r="H145" s="291"/>
      <c r="I145" s="291"/>
      <c r="J145" s="291"/>
      <c r="K145" s="292"/>
      <c r="L145" s="291"/>
    </row>
    <row r="146" spans="1:12" ht="15" x14ac:dyDescent="0.2">
      <c r="A146" s="293"/>
      <c r="B146" s="294"/>
      <c r="C146" s="330"/>
      <c r="D146" s="331" t="s">
        <v>33</v>
      </c>
      <c r="E146" s="332"/>
      <c r="F146" s="297">
        <f>SUM(F139:F145)</f>
        <v>0</v>
      </c>
      <c r="G146" s="297">
        <f t="shared" ref="G146:J146" si="70">SUM(G139:G145)</f>
        <v>0</v>
      </c>
      <c r="H146" s="297">
        <f t="shared" si="70"/>
        <v>0</v>
      </c>
      <c r="I146" s="297">
        <f t="shared" si="70"/>
        <v>0</v>
      </c>
      <c r="J146" s="297">
        <f t="shared" si="70"/>
        <v>0</v>
      </c>
      <c r="K146" s="298"/>
      <c r="L146" s="297">
        <f t="shared" ref="L146" si="71">SUM(L139:L145)</f>
        <v>0</v>
      </c>
    </row>
    <row r="147" spans="1:12" ht="15" x14ac:dyDescent="0.2">
      <c r="A147" s="299">
        <f>A139</f>
        <v>2</v>
      </c>
      <c r="B147" s="300">
        <f>B139</f>
        <v>3</v>
      </c>
      <c r="C147" s="333" t="s">
        <v>25</v>
      </c>
      <c r="D147" s="329" t="s">
        <v>26</v>
      </c>
      <c r="E147" s="328"/>
      <c r="F147" s="291"/>
      <c r="G147" s="291"/>
      <c r="H147" s="291"/>
      <c r="I147" s="291"/>
      <c r="J147" s="291"/>
      <c r="K147" s="292"/>
      <c r="L147" s="291"/>
    </row>
    <row r="148" spans="1:12" ht="15" x14ac:dyDescent="0.2">
      <c r="A148" s="287"/>
      <c r="B148" s="288"/>
      <c r="C148" s="326"/>
      <c r="D148" s="329" t="s">
        <v>27</v>
      </c>
      <c r="E148" s="328"/>
      <c r="F148" s="291"/>
      <c r="G148" s="291"/>
      <c r="H148" s="291"/>
      <c r="I148" s="291"/>
      <c r="J148" s="291"/>
      <c r="K148" s="292"/>
      <c r="L148" s="291"/>
    </row>
    <row r="149" spans="1:12" ht="15" x14ac:dyDescent="0.2">
      <c r="A149" s="287"/>
      <c r="B149" s="288"/>
      <c r="C149" s="326"/>
      <c r="D149" s="329" t="s">
        <v>28</v>
      </c>
      <c r="E149" s="328"/>
      <c r="F149" s="291"/>
      <c r="G149" s="291"/>
      <c r="H149" s="291"/>
      <c r="I149" s="291"/>
      <c r="J149" s="291"/>
      <c r="K149" s="292"/>
      <c r="L149" s="291"/>
    </row>
    <row r="150" spans="1:12" ht="15" x14ac:dyDescent="0.2">
      <c r="A150" s="287"/>
      <c r="B150" s="288"/>
      <c r="C150" s="326"/>
      <c r="D150" s="329" t="s">
        <v>29</v>
      </c>
      <c r="E150" s="328"/>
      <c r="F150" s="291"/>
      <c r="G150" s="291"/>
      <c r="H150" s="291"/>
      <c r="I150" s="291"/>
      <c r="J150" s="291"/>
      <c r="K150" s="292"/>
      <c r="L150" s="291"/>
    </row>
    <row r="151" spans="1:12" ht="15" x14ac:dyDescent="0.2">
      <c r="A151" s="287"/>
      <c r="B151" s="288"/>
      <c r="C151" s="326"/>
      <c r="D151" s="329" t="s">
        <v>30</v>
      </c>
      <c r="E151" s="328"/>
      <c r="F151" s="291"/>
      <c r="G151" s="291"/>
      <c r="H151" s="291"/>
      <c r="I151" s="291"/>
      <c r="J151" s="291"/>
      <c r="K151" s="292"/>
      <c r="L151" s="291"/>
    </row>
    <row r="152" spans="1:12" ht="15" x14ac:dyDescent="0.2">
      <c r="A152" s="287"/>
      <c r="B152" s="288"/>
      <c r="C152" s="326"/>
      <c r="D152" s="329" t="s">
        <v>31</v>
      </c>
      <c r="E152" s="328"/>
      <c r="F152" s="291"/>
      <c r="G152" s="291"/>
      <c r="H152" s="291"/>
      <c r="I152" s="291"/>
      <c r="J152" s="291"/>
      <c r="K152" s="292"/>
      <c r="L152" s="291"/>
    </row>
    <row r="153" spans="1:12" ht="15" x14ac:dyDescent="0.2">
      <c r="A153" s="287"/>
      <c r="B153" s="288"/>
      <c r="C153" s="326"/>
      <c r="D153" s="329" t="s">
        <v>32</v>
      </c>
      <c r="E153" s="328"/>
      <c r="F153" s="291"/>
      <c r="G153" s="291"/>
      <c r="H153" s="291"/>
      <c r="I153" s="291"/>
      <c r="J153" s="291"/>
      <c r="K153" s="292"/>
      <c r="L153" s="291"/>
    </row>
    <row r="154" spans="1:12" ht="15" x14ac:dyDescent="0.2">
      <c r="A154" s="287"/>
      <c r="B154" s="288"/>
      <c r="C154" s="326"/>
      <c r="D154" s="327"/>
      <c r="E154" s="328"/>
      <c r="F154" s="291"/>
      <c r="G154" s="291"/>
      <c r="H154" s="291"/>
      <c r="I154" s="291"/>
      <c r="J154" s="291"/>
      <c r="K154" s="292"/>
      <c r="L154" s="291"/>
    </row>
    <row r="155" spans="1:12" ht="15" x14ac:dyDescent="0.2">
      <c r="A155" s="287"/>
      <c r="B155" s="288"/>
      <c r="C155" s="326"/>
      <c r="D155" s="327"/>
      <c r="E155" s="328"/>
      <c r="F155" s="291"/>
      <c r="G155" s="291"/>
      <c r="H155" s="291"/>
      <c r="I155" s="291"/>
      <c r="J155" s="291"/>
      <c r="K155" s="292"/>
      <c r="L155" s="291"/>
    </row>
    <row r="156" spans="1:12" ht="15" x14ac:dyDescent="0.2">
      <c r="A156" s="293"/>
      <c r="B156" s="294"/>
      <c r="C156" s="330"/>
      <c r="D156" s="331" t="s">
        <v>33</v>
      </c>
      <c r="E156" s="332"/>
      <c r="F156" s="297">
        <f>SUM(F147:F155)</f>
        <v>0</v>
      </c>
      <c r="G156" s="297">
        <f t="shared" ref="G156:J156" si="72">SUM(G147:G155)</f>
        <v>0</v>
      </c>
      <c r="H156" s="297">
        <f t="shared" si="72"/>
        <v>0</v>
      </c>
      <c r="I156" s="297">
        <f t="shared" si="72"/>
        <v>0</v>
      </c>
      <c r="J156" s="297">
        <f t="shared" si="72"/>
        <v>0</v>
      </c>
      <c r="K156" s="298"/>
      <c r="L156" s="297">
        <f t="shared" ref="L156" si="73">SUM(L147:L155)</f>
        <v>0</v>
      </c>
    </row>
    <row r="157" spans="1:12" ht="16.5" thickBot="1" x14ac:dyDescent="0.25">
      <c r="A157" s="301">
        <f>A139</f>
        <v>2</v>
      </c>
      <c r="B157" s="302">
        <f>B139</f>
        <v>3</v>
      </c>
      <c r="C157" s="424" t="s">
        <v>4</v>
      </c>
      <c r="D157" s="425"/>
      <c r="E157" s="334"/>
      <c r="F157" s="303">
        <f>F146+F156</f>
        <v>0</v>
      </c>
      <c r="G157" s="303">
        <f t="shared" ref="G157" si="74">G146+G156</f>
        <v>0</v>
      </c>
      <c r="H157" s="303">
        <f t="shared" ref="H157" si="75">H146+H156</f>
        <v>0</v>
      </c>
      <c r="I157" s="303">
        <f t="shared" ref="I157" si="76">I146+I156</f>
        <v>0</v>
      </c>
      <c r="J157" s="303">
        <f t="shared" ref="J157:L157" si="77">J146+J156</f>
        <v>0</v>
      </c>
      <c r="K157" s="303"/>
      <c r="L157" s="303">
        <f t="shared" si="77"/>
        <v>0</v>
      </c>
    </row>
    <row r="158" spans="1:12" ht="15" x14ac:dyDescent="0.2">
      <c r="A158" s="283">
        <v>2</v>
      </c>
      <c r="B158" s="284">
        <v>4</v>
      </c>
      <c r="C158" s="323" t="s">
        <v>20</v>
      </c>
      <c r="D158" s="324" t="s">
        <v>21</v>
      </c>
      <c r="E158" s="325"/>
      <c r="F158" s="285"/>
      <c r="G158" s="285"/>
      <c r="H158" s="285"/>
      <c r="I158" s="285"/>
      <c r="J158" s="285"/>
      <c r="K158" s="286"/>
      <c r="L158" s="285"/>
    </row>
    <row r="159" spans="1:12" ht="15" x14ac:dyDescent="0.2">
      <c r="A159" s="287"/>
      <c r="B159" s="288"/>
      <c r="C159" s="326"/>
      <c r="D159" s="327"/>
      <c r="E159" s="328"/>
      <c r="F159" s="291"/>
      <c r="G159" s="291"/>
      <c r="H159" s="291"/>
      <c r="I159" s="291"/>
      <c r="J159" s="291"/>
      <c r="K159" s="292"/>
      <c r="L159" s="291"/>
    </row>
    <row r="160" spans="1:12" ht="15" x14ac:dyDescent="0.2">
      <c r="A160" s="287"/>
      <c r="B160" s="288"/>
      <c r="C160" s="326"/>
      <c r="D160" s="329" t="s">
        <v>22</v>
      </c>
      <c r="E160" s="328"/>
      <c r="F160" s="291"/>
      <c r="G160" s="291"/>
      <c r="H160" s="291"/>
      <c r="I160" s="291"/>
      <c r="J160" s="291"/>
      <c r="K160" s="292"/>
      <c r="L160" s="291"/>
    </row>
    <row r="161" spans="1:12" ht="15" x14ac:dyDescent="0.2">
      <c r="A161" s="287"/>
      <c r="B161" s="288"/>
      <c r="C161" s="326"/>
      <c r="D161" s="329" t="s">
        <v>23</v>
      </c>
      <c r="E161" s="328"/>
      <c r="F161" s="291"/>
      <c r="G161" s="291"/>
      <c r="H161" s="291"/>
      <c r="I161" s="291"/>
      <c r="J161" s="291"/>
      <c r="K161" s="292"/>
      <c r="L161" s="291"/>
    </row>
    <row r="162" spans="1:12" ht="15" x14ac:dyDescent="0.2">
      <c r="A162" s="287"/>
      <c r="B162" s="288"/>
      <c r="C162" s="326"/>
      <c r="D162" s="329" t="s">
        <v>24</v>
      </c>
      <c r="E162" s="328"/>
      <c r="F162" s="291"/>
      <c r="G162" s="291"/>
      <c r="H162" s="291"/>
      <c r="I162" s="291"/>
      <c r="J162" s="291"/>
      <c r="K162" s="292"/>
      <c r="L162" s="291"/>
    </row>
    <row r="163" spans="1:12" ht="15" x14ac:dyDescent="0.2">
      <c r="A163" s="287"/>
      <c r="B163" s="288"/>
      <c r="C163" s="326"/>
      <c r="D163" s="327"/>
      <c r="E163" s="328"/>
      <c r="F163" s="291"/>
      <c r="G163" s="291"/>
      <c r="H163" s="291"/>
      <c r="I163" s="291"/>
      <c r="J163" s="291"/>
      <c r="K163" s="292"/>
      <c r="L163" s="291"/>
    </row>
    <row r="164" spans="1:12" ht="15" x14ac:dyDescent="0.2">
      <c r="A164" s="287"/>
      <c r="B164" s="288"/>
      <c r="C164" s="326"/>
      <c r="D164" s="327"/>
      <c r="E164" s="328"/>
      <c r="F164" s="291"/>
      <c r="G164" s="291"/>
      <c r="H164" s="291"/>
      <c r="I164" s="291"/>
      <c r="J164" s="291"/>
      <c r="K164" s="292"/>
      <c r="L164" s="291"/>
    </row>
    <row r="165" spans="1:12" ht="15" x14ac:dyDescent="0.2">
      <c r="A165" s="293"/>
      <c r="B165" s="294"/>
      <c r="C165" s="330"/>
      <c r="D165" s="331" t="s">
        <v>33</v>
      </c>
      <c r="E165" s="332"/>
      <c r="F165" s="297">
        <f>SUM(F158:F164)</f>
        <v>0</v>
      </c>
      <c r="G165" s="297">
        <f t="shared" ref="G165:J165" si="78">SUM(G158:G164)</f>
        <v>0</v>
      </c>
      <c r="H165" s="297">
        <f t="shared" si="78"/>
        <v>0</v>
      </c>
      <c r="I165" s="297">
        <f t="shared" si="78"/>
        <v>0</v>
      </c>
      <c r="J165" s="297">
        <f t="shared" si="78"/>
        <v>0</v>
      </c>
      <c r="K165" s="298"/>
      <c r="L165" s="297">
        <f t="shared" ref="L165" si="79">SUM(L158:L164)</f>
        <v>0</v>
      </c>
    </row>
    <row r="166" spans="1:12" ht="15" x14ac:dyDescent="0.2">
      <c r="A166" s="299">
        <f>A158</f>
        <v>2</v>
      </c>
      <c r="B166" s="300">
        <f>B158</f>
        <v>4</v>
      </c>
      <c r="C166" s="333" t="s">
        <v>25</v>
      </c>
      <c r="D166" s="329" t="s">
        <v>26</v>
      </c>
      <c r="E166" s="328"/>
      <c r="F166" s="291"/>
      <c r="G166" s="291"/>
      <c r="H166" s="291"/>
      <c r="I166" s="291"/>
      <c r="J166" s="291"/>
      <c r="K166" s="292"/>
      <c r="L166" s="291"/>
    </row>
    <row r="167" spans="1:12" ht="15" x14ac:dyDescent="0.2">
      <c r="A167" s="287"/>
      <c r="B167" s="288"/>
      <c r="C167" s="326"/>
      <c r="D167" s="329" t="s">
        <v>27</v>
      </c>
      <c r="E167" s="328"/>
      <c r="F167" s="291"/>
      <c r="G167" s="291"/>
      <c r="H167" s="291"/>
      <c r="I167" s="291"/>
      <c r="J167" s="291"/>
      <c r="K167" s="292"/>
      <c r="L167" s="291"/>
    </row>
    <row r="168" spans="1:12" ht="15" x14ac:dyDescent="0.2">
      <c r="A168" s="287"/>
      <c r="B168" s="288"/>
      <c r="C168" s="326"/>
      <c r="D168" s="329" t="s">
        <v>28</v>
      </c>
      <c r="E168" s="328"/>
      <c r="F168" s="291"/>
      <c r="G168" s="291"/>
      <c r="H168" s="291"/>
      <c r="I168" s="291"/>
      <c r="J168" s="291"/>
      <c r="K168" s="292"/>
      <c r="L168" s="291"/>
    </row>
    <row r="169" spans="1:12" ht="15" x14ac:dyDescent="0.2">
      <c r="A169" s="287"/>
      <c r="B169" s="288"/>
      <c r="C169" s="326"/>
      <c r="D169" s="329" t="s">
        <v>29</v>
      </c>
      <c r="E169" s="328"/>
      <c r="F169" s="291"/>
      <c r="G169" s="291"/>
      <c r="H169" s="291"/>
      <c r="I169" s="291"/>
      <c r="J169" s="291"/>
      <c r="K169" s="292"/>
      <c r="L169" s="291"/>
    </row>
    <row r="170" spans="1:12" ht="15" x14ac:dyDescent="0.2">
      <c r="A170" s="287"/>
      <c r="B170" s="288"/>
      <c r="C170" s="326"/>
      <c r="D170" s="329" t="s">
        <v>30</v>
      </c>
      <c r="E170" s="328"/>
      <c r="F170" s="291"/>
      <c r="G170" s="291"/>
      <c r="H170" s="291"/>
      <c r="I170" s="291"/>
      <c r="J170" s="291"/>
      <c r="K170" s="292"/>
      <c r="L170" s="291"/>
    </row>
    <row r="171" spans="1:12" ht="15" x14ac:dyDescent="0.2">
      <c r="A171" s="287"/>
      <c r="B171" s="288"/>
      <c r="C171" s="326"/>
      <c r="D171" s="329" t="s">
        <v>31</v>
      </c>
      <c r="E171" s="328"/>
      <c r="F171" s="291"/>
      <c r="G171" s="291"/>
      <c r="H171" s="291"/>
      <c r="I171" s="291"/>
      <c r="J171" s="291"/>
      <c r="K171" s="292"/>
      <c r="L171" s="291"/>
    </row>
    <row r="172" spans="1:12" ht="15" x14ac:dyDescent="0.2">
      <c r="A172" s="287"/>
      <c r="B172" s="288"/>
      <c r="C172" s="326"/>
      <c r="D172" s="329" t="s">
        <v>32</v>
      </c>
      <c r="E172" s="328"/>
      <c r="F172" s="291"/>
      <c r="G172" s="291"/>
      <c r="H172" s="291"/>
      <c r="I172" s="291"/>
      <c r="J172" s="291"/>
      <c r="K172" s="292"/>
      <c r="L172" s="291"/>
    </row>
    <row r="173" spans="1:12" ht="15" x14ac:dyDescent="0.2">
      <c r="A173" s="287"/>
      <c r="B173" s="288"/>
      <c r="C173" s="326"/>
      <c r="D173" s="327"/>
      <c r="E173" s="328"/>
      <c r="F173" s="291"/>
      <c r="G173" s="291"/>
      <c r="H173" s="291"/>
      <c r="I173" s="291"/>
      <c r="J173" s="291"/>
      <c r="K173" s="292"/>
      <c r="L173" s="291"/>
    </row>
    <row r="174" spans="1:12" ht="15" x14ac:dyDescent="0.2">
      <c r="A174" s="287"/>
      <c r="B174" s="288"/>
      <c r="C174" s="326"/>
      <c r="D174" s="327"/>
      <c r="E174" s="328"/>
      <c r="F174" s="291"/>
      <c r="G174" s="291"/>
      <c r="H174" s="291"/>
      <c r="I174" s="291"/>
      <c r="J174" s="291"/>
      <c r="K174" s="292"/>
      <c r="L174" s="291"/>
    </row>
    <row r="175" spans="1:12" ht="15" x14ac:dyDescent="0.2">
      <c r="A175" s="293"/>
      <c r="B175" s="294"/>
      <c r="C175" s="330"/>
      <c r="D175" s="331" t="s">
        <v>33</v>
      </c>
      <c r="E175" s="332"/>
      <c r="F175" s="297">
        <f>SUM(F166:F174)</f>
        <v>0</v>
      </c>
      <c r="G175" s="297">
        <f t="shared" ref="G175:J175" si="80">SUM(G166:G174)</f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8"/>
      <c r="L175" s="297">
        <f t="shared" ref="L175" si="81">SUM(L166:L174)</f>
        <v>0</v>
      </c>
    </row>
    <row r="176" spans="1:12" ht="16.5" thickBot="1" x14ac:dyDescent="0.25">
      <c r="A176" s="301">
        <f>A158</f>
        <v>2</v>
      </c>
      <c r="B176" s="302">
        <f>B158</f>
        <v>4</v>
      </c>
      <c r="C176" s="424" t="s">
        <v>4</v>
      </c>
      <c r="D176" s="425"/>
      <c r="E176" s="334"/>
      <c r="F176" s="303">
        <f>F165+F175</f>
        <v>0</v>
      </c>
      <c r="G176" s="303">
        <f t="shared" ref="G176" si="82">G165+G175</f>
        <v>0</v>
      </c>
      <c r="H176" s="303">
        <f t="shared" ref="H176" si="83">H165+H175</f>
        <v>0</v>
      </c>
      <c r="I176" s="303">
        <f t="shared" ref="I176" si="84">I165+I175</f>
        <v>0</v>
      </c>
      <c r="J176" s="303">
        <f t="shared" ref="J176:L176" si="85">J165+J175</f>
        <v>0</v>
      </c>
      <c r="K176" s="303"/>
      <c r="L176" s="303">
        <f t="shared" si="85"/>
        <v>0</v>
      </c>
    </row>
    <row r="177" spans="1:12" ht="15" x14ac:dyDescent="0.2">
      <c r="A177" s="283">
        <v>2</v>
      </c>
      <c r="B177" s="284">
        <v>5</v>
      </c>
      <c r="C177" s="323" t="s">
        <v>20</v>
      </c>
      <c r="D177" s="324" t="s">
        <v>21</v>
      </c>
      <c r="E177" s="325" t="s">
        <v>41</v>
      </c>
      <c r="F177" s="285">
        <v>240</v>
      </c>
      <c r="G177" s="285">
        <v>21.16</v>
      </c>
      <c r="H177" s="285">
        <v>22</v>
      </c>
      <c r="I177" s="285">
        <v>35.94</v>
      </c>
      <c r="J177" s="285">
        <v>427.41</v>
      </c>
      <c r="K177" s="286" t="s">
        <v>42</v>
      </c>
      <c r="L177" s="285">
        <v>55.19</v>
      </c>
    </row>
    <row r="178" spans="1:12" ht="15" x14ac:dyDescent="0.2">
      <c r="A178" s="287"/>
      <c r="B178" s="288"/>
      <c r="C178" s="326"/>
      <c r="D178" s="327" t="s">
        <v>26</v>
      </c>
      <c r="E178" s="328" t="s">
        <v>48</v>
      </c>
      <c r="F178" s="291">
        <v>17</v>
      </c>
      <c r="G178" s="291">
        <v>1.7</v>
      </c>
      <c r="H178" s="291">
        <v>4.42</v>
      </c>
      <c r="I178" s="291">
        <v>0.85</v>
      </c>
      <c r="J178" s="291">
        <v>49.98</v>
      </c>
      <c r="K178" s="292"/>
      <c r="L178" s="291">
        <v>12.86</v>
      </c>
    </row>
    <row r="179" spans="1:12" ht="15" x14ac:dyDescent="0.2">
      <c r="A179" s="287"/>
      <c r="B179" s="288"/>
      <c r="C179" s="326"/>
      <c r="D179" s="329" t="s">
        <v>22</v>
      </c>
      <c r="E179" s="328" t="s">
        <v>43</v>
      </c>
      <c r="F179" s="291">
        <v>200</v>
      </c>
      <c r="G179" s="291">
        <v>0.8</v>
      </c>
      <c r="H179" s="291">
        <v>0.2</v>
      </c>
      <c r="I179" s="291">
        <v>23.2</v>
      </c>
      <c r="J179" s="291">
        <v>94.4</v>
      </c>
      <c r="K179" s="292">
        <v>107</v>
      </c>
      <c r="L179" s="291">
        <v>18.399999999999999</v>
      </c>
    </row>
    <row r="180" spans="1:12" ht="30" x14ac:dyDescent="0.2">
      <c r="A180" s="287"/>
      <c r="B180" s="288"/>
      <c r="C180" s="326"/>
      <c r="D180" s="329" t="s">
        <v>23</v>
      </c>
      <c r="E180" s="328"/>
      <c r="F180" s="291" t="s">
        <v>44</v>
      </c>
      <c r="G180" s="291" t="s">
        <v>45</v>
      </c>
      <c r="H180" s="291">
        <v>0.22</v>
      </c>
      <c r="I180" s="291">
        <v>7.44</v>
      </c>
      <c r="J180" s="291">
        <v>36.26</v>
      </c>
      <c r="K180" s="292" t="s">
        <v>46</v>
      </c>
      <c r="L180" s="291">
        <v>2.4</v>
      </c>
    </row>
    <row r="181" spans="1:12" ht="15" x14ac:dyDescent="0.2">
      <c r="A181" s="287"/>
      <c r="B181" s="288"/>
      <c r="C181" s="326"/>
      <c r="D181" s="329" t="s">
        <v>24</v>
      </c>
      <c r="E181" s="328"/>
      <c r="F181" s="291"/>
      <c r="G181" s="291"/>
      <c r="H181" s="291"/>
      <c r="I181" s="291"/>
      <c r="J181" s="291"/>
      <c r="K181" s="292"/>
      <c r="L181" s="291"/>
    </row>
    <row r="182" spans="1:12" ht="15" x14ac:dyDescent="0.2">
      <c r="A182" s="287"/>
      <c r="B182" s="288"/>
      <c r="C182" s="326"/>
      <c r="D182" s="327"/>
      <c r="E182" s="328"/>
      <c r="F182" s="291"/>
      <c r="G182" s="291"/>
      <c r="H182" s="291"/>
      <c r="I182" s="291"/>
      <c r="J182" s="291"/>
      <c r="K182" s="292"/>
      <c r="L182" s="291"/>
    </row>
    <row r="183" spans="1:12" ht="15" x14ac:dyDescent="0.2">
      <c r="A183" s="287"/>
      <c r="B183" s="288"/>
      <c r="C183" s="326"/>
      <c r="D183" s="327"/>
      <c r="E183" s="328"/>
      <c r="F183" s="291"/>
      <c r="G183" s="291"/>
      <c r="H183" s="291"/>
      <c r="I183" s="291"/>
      <c r="J183" s="291"/>
      <c r="K183" s="292"/>
      <c r="L183" s="291"/>
    </row>
    <row r="184" spans="1:12" ht="15.75" customHeight="1" x14ac:dyDescent="0.2">
      <c r="A184" s="293"/>
      <c r="B184" s="294"/>
      <c r="C184" s="330"/>
      <c r="D184" s="331" t="s">
        <v>33</v>
      </c>
      <c r="E184" s="332"/>
      <c r="F184" s="297">
        <f>SUM(F177:F183)</f>
        <v>457</v>
      </c>
      <c r="G184" s="297">
        <f t="shared" ref="G184:J184" si="86">SUM(G177:G183)</f>
        <v>23.66</v>
      </c>
      <c r="H184" s="297">
        <f t="shared" si="86"/>
        <v>26.84</v>
      </c>
      <c r="I184" s="297">
        <f t="shared" si="86"/>
        <v>67.429999999999993</v>
      </c>
      <c r="J184" s="297">
        <f t="shared" si="86"/>
        <v>608.05000000000007</v>
      </c>
      <c r="K184" s="298"/>
      <c r="L184" s="297">
        <f t="shared" ref="L184" si="87">SUM(L177:L183)</f>
        <v>88.85</v>
      </c>
    </row>
    <row r="185" spans="1:12" ht="15" x14ac:dyDescent="0.2">
      <c r="A185" s="299">
        <f>A177</f>
        <v>2</v>
      </c>
      <c r="B185" s="300">
        <f>B177</f>
        <v>5</v>
      </c>
      <c r="C185" s="333" t="s">
        <v>25</v>
      </c>
      <c r="D185" s="329" t="s">
        <v>26</v>
      </c>
      <c r="E185" s="328" t="s">
        <v>47</v>
      </c>
      <c r="F185" s="291">
        <v>150</v>
      </c>
      <c r="G185" s="291">
        <v>0.6</v>
      </c>
      <c r="H185" s="291">
        <v>0</v>
      </c>
      <c r="I185" s="291">
        <v>16.95</v>
      </c>
      <c r="J185" s="291">
        <v>69</v>
      </c>
      <c r="K185" s="292">
        <v>24</v>
      </c>
      <c r="L185" s="291">
        <v>16.5</v>
      </c>
    </row>
    <row r="186" spans="1:12" ht="15" x14ac:dyDescent="0.2">
      <c r="A186" s="287"/>
      <c r="B186" s="288"/>
      <c r="C186" s="326"/>
      <c r="D186" s="329" t="s">
        <v>27</v>
      </c>
      <c r="E186" s="328" t="s">
        <v>49</v>
      </c>
      <c r="F186" s="291">
        <v>200</v>
      </c>
      <c r="G186" s="291">
        <v>5.75</v>
      </c>
      <c r="H186" s="291">
        <v>8.7899999999999991</v>
      </c>
      <c r="I186" s="291">
        <v>8.75</v>
      </c>
      <c r="J186" s="291">
        <v>138.04</v>
      </c>
      <c r="K186" s="292">
        <v>31</v>
      </c>
      <c r="L186" s="291">
        <v>19.97</v>
      </c>
    </row>
    <row r="187" spans="1:12" ht="15" x14ac:dyDescent="0.2">
      <c r="A187" s="287"/>
      <c r="B187" s="288"/>
      <c r="C187" s="326"/>
      <c r="D187" s="329" t="s">
        <v>28</v>
      </c>
      <c r="E187" s="328" t="s">
        <v>50</v>
      </c>
      <c r="F187" s="291">
        <v>90</v>
      </c>
      <c r="G187" s="291">
        <v>11.61</v>
      </c>
      <c r="H187" s="291">
        <v>6.78</v>
      </c>
      <c r="I187" s="291">
        <v>6.37</v>
      </c>
      <c r="J187" s="291">
        <v>133.21</v>
      </c>
      <c r="K187" s="292">
        <v>277</v>
      </c>
      <c r="L187" s="291">
        <v>21.46</v>
      </c>
    </row>
    <row r="188" spans="1:12" ht="15" x14ac:dyDescent="0.2">
      <c r="A188" s="287"/>
      <c r="B188" s="288"/>
      <c r="C188" s="326"/>
      <c r="D188" s="329" t="s">
        <v>29</v>
      </c>
      <c r="E188" s="328" t="s">
        <v>51</v>
      </c>
      <c r="F188" s="291">
        <v>150</v>
      </c>
      <c r="G188" s="291">
        <v>4.1500000000000004</v>
      </c>
      <c r="H188" s="291">
        <v>10.86</v>
      </c>
      <c r="I188" s="291">
        <v>18.64</v>
      </c>
      <c r="J188" s="291">
        <v>189.12</v>
      </c>
      <c r="K188" s="292">
        <v>218</v>
      </c>
      <c r="L188" s="291">
        <v>20.9</v>
      </c>
    </row>
    <row r="189" spans="1:12" ht="15" x14ac:dyDescent="0.2">
      <c r="A189" s="287"/>
      <c r="B189" s="288"/>
      <c r="C189" s="326"/>
      <c r="D189" s="329" t="s">
        <v>30</v>
      </c>
      <c r="E189" s="328" t="s">
        <v>52</v>
      </c>
      <c r="F189" s="291">
        <v>200</v>
      </c>
      <c r="G189" s="291">
        <v>0.2</v>
      </c>
      <c r="H189" s="291">
        <v>0</v>
      </c>
      <c r="I189" s="291">
        <v>11</v>
      </c>
      <c r="J189" s="291">
        <v>44.8</v>
      </c>
      <c r="K189" s="292">
        <v>114</v>
      </c>
      <c r="L189" s="291">
        <v>1</v>
      </c>
    </row>
    <row r="190" spans="1:12" ht="15" x14ac:dyDescent="0.2">
      <c r="A190" s="287"/>
      <c r="B190" s="288"/>
      <c r="C190" s="326"/>
      <c r="D190" s="329" t="s">
        <v>31</v>
      </c>
      <c r="E190" s="328" t="s">
        <v>53</v>
      </c>
      <c r="F190" s="291">
        <v>45</v>
      </c>
      <c r="G190" s="291">
        <v>3.19</v>
      </c>
      <c r="H190" s="291">
        <v>0.31</v>
      </c>
      <c r="I190" s="291">
        <v>19.89</v>
      </c>
      <c r="J190" s="291">
        <v>108</v>
      </c>
      <c r="K190" s="292">
        <v>119</v>
      </c>
      <c r="L190" s="291"/>
    </row>
    <row r="191" spans="1:12" ht="15" x14ac:dyDescent="0.2">
      <c r="A191" s="287"/>
      <c r="B191" s="288"/>
      <c r="C191" s="326"/>
      <c r="D191" s="329" t="s">
        <v>32</v>
      </c>
      <c r="E191" s="328" t="s">
        <v>54</v>
      </c>
      <c r="F191" s="291">
        <v>25</v>
      </c>
      <c r="G191" s="291">
        <v>1.42</v>
      </c>
      <c r="H191" s="291" t="s">
        <v>55</v>
      </c>
      <c r="I191" s="291">
        <v>9.3000000000000007</v>
      </c>
      <c r="J191" s="291">
        <v>45.32</v>
      </c>
      <c r="K191" s="292">
        <v>120</v>
      </c>
      <c r="L191" s="291">
        <v>3.66</v>
      </c>
    </row>
    <row r="192" spans="1:12" ht="15" x14ac:dyDescent="0.2">
      <c r="A192" s="287"/>
      <c r="B192" s="288"/>
      <c r="C192" s="326"/>
      <c r="D192" s="327"/>
      <c r="E192" s="328"/>
      <c r="F192" s="291"/>
      <c r="G192" s="291"/>
      <c r="H192" s="291"/>
      <c r="I192" s="291"/>
      <c r="J192" s="291"/>
      <c r="K192" s="292"/>
      <c r="L192" s="291"/>
    </row>
    <row r="193" spans="1:12" ht="15" x14ac:dyDescent="0.2">
      <c r="A193" s="287"/>
      <c r="B193" s="288"/>
      <c r="C193" s="326"/>
      <c r="D193" s="327"/>
      <c r="E193" s="328"/>
      <c r="F193" s="291"/>
      <c r="G193" s="291"/>
      <c r="H193" s="291"/>
      <c r="I193" s="291"/>
      <c r="J193" s="291"/>
      <c r="K193" s="292"/>
      <c r="L193" s="291"/>
    </row>
    <row r="194" spans="1:12" ht="15" x14ac:dyDescent="0.2">
      <c r="A194" s="293"/>
      <c r="B194" s="294"/>
      <c r="C194" s="330"/>
      <c r="D194" s="331" t="s">
        <v>33</v>
      </c>
      <c r="E194" s="332"/>
      <c r="F194" s="297">
        <f>SUM(F185:F193)</f>
        <v>860</v>
      </c>
      <c r="G194" s="297">
        <f t="shared" ref="G194:J194" si="88">SUM(G185:G193)</f>
        <v>26.92</v>
      </c>
      <c r="H194" s="297">
        <f t="shared" si="88"/>
        <v>26.74</v>
      </c>
      <c r="I194" s="297">
        <f t="shared" si="88"/>
        <v>90.899999999999991</v>
      </c>
      <c r="J194" s="297">
        <f t="shared" si="88"/>
        <v>727.49</v>
      </c>
      <c r="K194" s="298"/>
      <c r="L194" s="297">
        <f t="shared" ref="L194" si="89">SUM(L185:L193)</f>
        <v>83.49</v>
      </c>
    </row>
    <row r="195" spans="1:12" ht="16.5" thickBot="1" x14ac:dyDescent="0.25">
      <c r="A195" s="301">
        <f>A177</f>
        <v>2</v>
      </c>
      <c r="B195" s="302">
        <f>B177</f>
        <v>5</v>
      </c>
      <c r="C195" s="424" t="s">
        <v>4</v>
      </c>
      <c r="D195" s="425"/>
      <c r="E195" s="334"/>
      <c r="F195" s="303">
        <f>F184+F194</f>
        <v>1317</v>
      </c>
      <c r="G195" s="303">
        <f t="shared" ref="G195" si="90">G184+G194</f>
        <v>50.58</v>
      </c>
      <c r="H195" s="303">
        <f t="shared" ref="H195" si="91">H184+H194</f>
        <v>53.58</v>
      </c>
      <c r="I195" s="303">
        <f t="shared" ref="I195" si="92">I184+I194</f>
        <v>158.32999999999998</v>
      </c>
      <c r="J195" s="303">
        <f t="shared" ref="J195:L195" si="93">J184+J194</f>
        <v>1335.54</v>
      </c>
      <c r="K195" s="303"/>
      <c r="L195" s="303">
        <f t="shared" si="93"/>
        <v>172.33999999999997</v>
      </c>
    </row>
    <row r="196" spans="1:12" ht="16.5" thickBot="1" x14ac:dyDescent="0.25">
      <c r="A196" s="305"/>
      <c r="B196" s="306"/>
      <c r="C196" s="429" t="s">
        <v>5</v>
      </c>
      <c r="D196" s="429"/>
      <c r="E196" s="429"/>
      <c r="F196" s="306">
        <f>(F24+F43+F62+F81+F100+F119+F138+F157+F176+F195)/(IF(F24=0,0,1)+IF(F43=0,0,1)+IF(F62=0,0,1)+IF(F81=0,0,1)+IF(F100=0,0,1)+IF(F119=0,0,1)+IF(F138=0,0,1)+IF(F157=0,0,1)+IF(F176=0,0,1)+IF(F195=0,0,1))</f>
        <v>1317</v>
      </c>
      <c r="G196" s="306">
        <f t="shared" ref="G196:J196" si="94">(G24+G43+G62+G81+G100+G119+G138+G157+G176+G195)/(IF(G24=0,0,1)+IF(G43=0,0,1)+IF(G62=0,0,1)+IF(G81=0,0,1)+IF(G100=0,0,1)+IF(G119=0,0,1)+IF(G138=0,0,1)+IF(G157=0,0,1)+IF(G176=0,0,1)+IF(G195=0,0,1))</f>
        <v>50.58</v>
      </c>
      <c r="H196" s="306">
        <f t="shared" si="94"/>
        <v>53.58</v>
      </c>
      <c r="I196" s="306">
        <f t="shared" si="94"/>
        <v>158.32999999999998</v>
      </c>
      <c r="J196" s="306">
        <f t="shared" si="94"/>
        <v>1335.54</v>
      </c>
      <c r="K196" s="306"/>
      <c r="L196" s="306">
        <f t="shared" ref="L196" si="95">(L24+L43+L62+L81+L100+L119+L138+L157+L176+L195)/(IF(L24=0,0,1)+IF(L43=0,0,1)+IF(L62=0,0,1)+IF(L81=0,0,1)+IF(L100=0,0,1)+IF(L119=0,0,1)+IF(L138=0,0,1)+IF(L157=0,0,1)+IF(L176=0,0,1)+IF(L195=0,0,1))</f>
        <v>172.33999999999997</v>
      </c>
    </row>
    <row r="197" spans="1:12" ht="15" x14ac:dyDescent="0.2">
      <c r="A197" s="283">
        <v>3</v>
      </c>
      <c r="B197" s="284">
        <v>1</v>
      </c>
      <c r="C197" s="323" t="s">
        <v>20</v>
      </c>
      <c r="D197" s="324" t="s">
        <v>21</v>
      </c>
      <c r="E197" s="325" t="s">
        <v>56</v>
      </c>
      <c r="F197" s="285">
        <v>205</v>
      </c>
      <c r="G197" s="285">
        <v>7.21</v>
      </c>
      <c r="H197" s="307" t="s">
        <v>57</v>
      </c>
      <c r="I197" s="285">
        <v>34.770000000000003</v>
      </c>
      <c r="J197" s="285">
        <v>225.07</v>
      </c>
      <c r="K197" s="286">
        <v>60</v>
      </c>
      <c r="L197" s="285">
        <v>19.739999999999998</v>
      </c>
    </row>
    <row r="198" spans="1:12" ht="15" x14ac:dyDescent="0.2">
      <c r="A198" s="287"/>
      <c r="B198" s="288"/>
      <c r="C198" s="326"/>
      <c r="D198" s="327" t="s">
        <v>26</v>
      </c>
      <c r="E198" s="335" t="s">
        <v>59</v>
      </c>
      <c r="F198" s="308">
        <v>15</v>
      </c>
      <c r="G198" s="308">
        <v>3.66</v>
      </c>
      <c r="H198" s="308">
        <v>3.54</v>
      </c>
      <c r="I198" s="308">
        <v>0</v>
      </c>
      <c r="J198" s="308">
        <v>46.5</v>
      </c>
      <c r="K198" s="308">
        <v>1</v>
      </c>
      <c r="L198" s="308">
        <v>9.0399999999999991</v>
      </c>
    </row>
    <row r="199" spans="1:12" ht="15" x14ac:dyDescent="0.2">
      <c r="A199" s="287"/>
      <c r="B199" s="288"/>
      <c r="C199" s="326"/>
      <c r="D199" s="329" t="s">
        <v>22</v>
      </c>
      <c r="E199" s="328" t="s">
        <v>52</v>
      </c>
      <c r="F199" s="291">
        <v>200</v>
      </c>
      <c r="G199" s="291">
        <v>0.2</v>
      </c>
      <c r="H199" s="291">
        <v>0</v>
      </c>
      <c r="I199" s="291">
        <v>11</v>
      </c>
      <c r="J199" s="291">
        <v>44.8</v>
      </c>
      <c r="K199" s="292">
        <v>114</v>
      </c>
      <c r="L199" s="291">
        <v>1</v>
      </c>
    </row>
    <row r="200" spans="1:12" ht="30" x14ac:dyDescent="0.2">
      <c r="A200" s="287"/>
      <c r="B200" s="288"/>
      <c r="C200" s="326"/>
      <c r="D200" s="329" t="s">
        <v>23</v>
      </c>
      <c r="E200" s="328" t="s">
        <v>60</v>
      </c>
      <c r="F200" s="291" t="s">
        <v>61</v>
      </c>
      <c r="G200" s="291" t="s">
        <v>45</v>
      </c>
      <c r="H200" s="291">
        <v>0.22</v>
      </c>
      <c r="I200" s="291">
        <v>7.44</v>
      </c>
      <c r="J200" s="291">
        <v>36.26</v>
      </c>
      <c r="K200" s="292" t="s">
        <v>46</v>
      </c>
      <c r="L200" s="291">
        <v>3.24</v>
      </c>
    </row>
    <row r="201" spans="1:12" ht="15" x14ac:dyDescent="0.2">
      <c r="A201" s="287"/>
      <c r="B201" s="288"/>
      <c r="C201" s="326"/>
      <c r="D201" s="329" t="s">
        <v>24</v>
      </c>
      <c r="E201" s="328" t="s">
        <v>58</v>
      </c>
      <c r="F201" s="291">
        <v>100</v>
      </c>
      <c r="G201" s="291">
        <v>0.6</v>
      </c>
      <c r="H201" s="291">
        <v>0.6</v>
      </c>
      <c r="I201" s="291">
        <v>15.4</v>
      </c>
      <c r="J201" s="291">
        <v>72</v>
      </c>
      <c r="K201" s="292">
        <v>26</v>
      </c>
      <c r="L201" s="291">
        <v>16.11</v>
      </c>
    </row>
    <row r="202" spans="1:12" ht="15" x14ac:dyDescent="0.2">
      <c r="A202" s="287"/>
      <c r="B202" s="288"/>
      <c r="C202" s="326"/>
      <c r="D202" s="327" t="s">
        <v>62</v>
      </c>
      <c r="E202" s="328" t="s">
        <v>63</v>
      </c>
      <c r="F202" s="291">
        <v>200</v>
      </c>
      <c r="G202" s="291">
        <v>5.4</v>
      </c>
      <c r="H202" s="291">
        <v>4.2</v>
      </c>
      <c r="I202" s="291">
        <v>18</v>
      </c>
      <c r="J202" s="291">
        <v>131.4</v>
      </c>
      <c r="K202" s="292"/>
      <c r="L202" s="291">
        <v>33.6</v>
      </c>
    </row>
    <row r="203" spans="1:12" ht="15" x14ac:dyDescent="0.2">
      <c r="A203" s="287"/>
      <c r="B203" s="288"/>
      <c r="C203" s="326"/>
      <c r="D203" s="327"/>
      <c r="E203" s="328"/>
      <c r="F203" s="291"/>
      <c r="G203" s="291"/>
      <c r="H203" s="291"/>
      <c r="I203" s="291"/>
      <c r="J203" s="291"/>
      <c r="K203" s="292"/>
      <c r="L203" s="291"/>
    </row>
    <row r="204" spans="1:12" ht="15" x14ac:dyDescent="0.2">
      <c r="A204" s="293"/>
      <c r="B204" s="294"/>
      <c r="C204" s="330"/>
      <c r="D204" s="331" t="s">
        <v>33</v>
      </c>
      <c r="E204" s="332"/>
      <c r="F204" s="297">
        <f>SUM(F197:F203)</f>
        <v>720</v>
      </c>
      <c r="G204" s="297">
        <f t="shared" ref="G204:J204" si="96">SUM(G197:G203)</f>
        <v>17.07</v>
      </c>
      <c r="H204" s="297">
        <f t="shared" si="96"/>
        <v>8.56</v>
      </c>
      <c r="I204" s="297">
        <f t="shared" si="96"/>
        <v>86.61</v>
      </c>
      <c r="J204" s="297">
        <f t="shared" si="96"/>
        <v>556.03</v>
      </c>
      <c r="K204" s="308"/>
      <c r="L204" s="297">
        <f>SUM(L197:L203)</f>
        <v>82.72999999999999</v>
      </c>
    </row>
    <row r="205" spans="1:12" ht="15" x14ac:dyDescent="0.2">
      <c r="A205" s="299">
        <f>A197</f>
        <v>3</v>
      </c>
      <c r="B205" s="300">
        <f>B197</f>
        <v>1</v>
      </c>
      <c r="C205" s="333" t="s">
        <v>25</v>
      </c>
      <c r="D205" s="329" t="s">
        <v>26</v>
      </c>
      <c r="E205" s="328" t="s">
        <v>64</v>
      </c>
      <c r="F205" s="291">
        <v>60</v>
      </c>
      <c r="G205" s="291">
        <v>1.86</v>
      </c>
      <c r="H205" s="291">
        <v>0.12</v>
      </c>
      <c r="I205" s="291">
        <v>4.26</v>
      </c>
      <c r="J205" s="291">
        <v>24.6</v>
      </c>
      <c r="K205" s="298">
        <v>172</v>
      </c>
      <c r="L205" s="291">
        <v>7.97</v>
      </c>
    </row>
    <row r="206" spans="1:12" ht="15" x14ac:dyDescent="0.2">
      <c r="A206" s="287"/>
      <c r="B206" s="288"/>
      <c r="C206" s="326"/>
      <c r="D206" s="329" t="s">
        <v>27</v>
      </c>
      <c r="E206" s="328" t="s">
        <v>65</v>
      </c>
      <c r="F206" s="291">
        <v>200</v>
      </c>
      <c r="G206" s="291">
        <v>6.66</v>
      </c>
      <c r="H206" s="291">
        <v>5.51</v>
      </c>
      <c r="I206" s="291">
        <v>8.75</v>
      </c>
      <c r="J206" s="291">
        <v>111.57</v>
      </c>
      <c r="K206" s="292">
        <v>41</v>
      </c>
      <c r="L206" s="291">
        <v>15.36</v>
      </c>
    </row>
    <row r="207" spans="1:12" ht="15" x14ac:dyDescent="0.2">
      <c r="A207" s="287"/>
      <c r="B207" s="288"/>
      <c r="C207" s="326"/>
      <c r="D207" s="329" t="s">
        <v>28</v>
      </c>
      <c r="E207" s="328" t="s">
        <v>66</v>
      </c>
      <c r="F207" s="291">
        <v>90</v>
      </c>
      <c r="G207" s="291">
        <v>14.85</v>
      </c>
      <c r="H207" s="291">
        <v>13.32</v>
      </c>
      <c r="I207" s="291">
        <v>5.94</v>
      </c>
      <c r="J207" s="291">
        <v>202.68</v>
      </c>
      <c r="K207" s="292">
        <v>80</v>
      </c>
      <c r="L207" s="291">
        <v>35.1</v>
      </c>
    </row>
    <row r="208" spans="1:12" ht="15" x14ac:dyDescent="0.2">
      <c r="A208" s="287"/>
      <c r="B208" s="288"/>
      <c r="C208" s="326"/>
      <c r="D208" s="329" t="s">
        <v>29</v>
      </c>
      <c r="E208" s="328" t="s">
        <v>67</v>
      </c>
      <c r="F208" s="291">
        <v>150</v>
      </c>
      <c r="G208" s="291">
        <v>7.2</v>
      </c>
      <c r="H208" s="291">
        <v>5.0999999999999996</v>
      </c>
      <c r="I208" s="291">
        <v>33.9</v>
      </c>
      <c r="J208" s="291">
        <v>210.3</v>
      </c>
      <c r="K208" s="292">
        <v>54</v>
      </c>
      <c r="L208" s="291">
        <v>6.31</v>
      </c>
    </row>
    <row r="209" spans="1:12" ht="15" x14ac:dyDescent="0.2">
      <c r="A209" s="287"/>
      <c r="B209" s="288"/>
      <c r="C209" s="326"/>
      <c r="D209" s="329" t="s">
        <v>30</v>
      </c>
      <c r="E209" s="328" t="s">
        <v>68</v>
      </c>
      <c r="F209" s="291">
        <v>200</v>
      </c>
      <c r="G209" s="291">
        <v>0.4</v>
      </c>
      <c r="H209" s="291">
        <v>0</v>
      </c>
      <c r="I209" s="291">
        <v>27</v>
      </c>
      <c r="J209" s="291">
        <v>110</v>
      </c>
      <c r="K209" s="292">
        <v>98</v>
      </c>
      <c r="L209" s="291">
        <v>3.61</v>
      </c>
    </row>
    <row r="210" spans="1:12" ht="15" x14ac:dyDescent="0.2">
      <c r="A210" s="287"/>
      <c r="B210" s="288"/>
      <c r="C210" s="326"/>
      <c r="D210" s="329" t="s">
        <v>31</v>
      </c>
      <c r="E210" s="328" t="s">
        <v>53</v>
      </c>
      <c r="F210" s="291">
        <v>20</v>
      </c>
      <c r="G210" s="291">
        <v>3.19</v>
      </c>
      <c r="H210" s="291">
        <v>0.31</v>
      </c>
      <c r="I210" s="291">
        <v>19.89</v>
      </c>
      <c r="J210" s="291">
        <v>108</v>
      </c>
      <c r="K210" s="292">
        <v>119</v>
      </c>
      <c r="L210" s="291"/>
    </row>
    <row r="211" spans="1:12" ht="15" x14ac:dyDescent="0.2">
      <c r="A211" s="287"/>
      <c r="B211" s="288"/>
      <c r="C211" s="326"/>
      <c r="D211" s="329" t="s">
        <v>32</v>
      </c>
      <c r="E211" s="328" t="s">
        <v>54</v>
      </c>
      <c r="F211" s="291">
        <v>20</v>
      </c>
      <c r="G211" s="291">
        <v>1.42</v>
      </c>
      <c r="H211" s="291" t="s">
        <v>55</v>
      </c>
      <c r="I211" s="291">
        <v>9.3000000000000007</v>
      </c>
      <c r="J211" s="291">
        <v>45.32</v>
      </c>
      <c r="K211" s="292">
        <v>120</v>
      </c>
      <c r="L211" s="291">
        <v>2.16</v>
      </c>
    </row>
    <row r="212" spans="1:12" ht="15" x14ac:dyDescent="0.2">
      <c r="A212" s="287"/>
      <c r="B212" s="288"/>
      <c r="C212" s="326"/>
      <c r="D212" s="327"/>
      <c r="E212" s="328"/>
      <c r="F212" s="291"/>
      <c r="G212" s="291"/>
      <c r="H212" s="291"/>
      <c r="I212" s="291"/>
      <c r="J212" s="291"/>
      <c r="K212" s="292"/>
      <c r="L212" s="291"/>
    </row>
    <row r="213" spans="1:12" ht="15" x14ac:dyDescent="0.2">
      <c r="A213" s="287"/>
      <c r="B213" s="288"/>
      <c r="C213" s="326"/>
      <c r="D213" s="327"/>
      <c r="E213" s="328"/>
      <c r="F213" s="291"/>
      <c r="G213" s="291"/>
      <c r="H213" s="291"/>
      <c r="I213" s="291"/>
      <c r="J213" s="291"/>
      <c r="K213" s="292"/>
      <c r="L213" s="291"/>
    </row>
    <row r="214" spans="1:12" ht="15" x14ac:dyDescent="0.2">
      <c r="A214" s="293"/>
      <c r="B214" s="294"/>
      <c r="C214" s="330"/>
      <c r="D214" s="331" t="s">
        <v>33</v>
      </c>
      <c r="E214" s="332"/>
      <c r="F214" s="297">
        <f>SUM(F205:F213)</f>
        <v>740</v>
      </c>
      <c r="G214" s="297">
        <f t="shared" ref="G214:J214" si="97">SUM(G205:G213)</f>
        <v>35.58</v>
      </c>
      <c r="H214" s="297">
        <f t="shared" si="97"/>
        <v>24.359999999999996</v>
      </c>
      <c r="I214" s="297">
        <f t="shared" si="97"/>
        <v>109.03999999999999</v>
      </c>
      <c r="J214" s="297">
        <f t="shared" si="97"/>
        <v>812.47000000000014</v>
      </c>
      <c r="K214" s="298"/>
      <c r="L214" s="297">
        <f t="shared" ref="L214" si="98">SUM(L205:L213)</f>
        <v>70.509999999999991</v>
      </c>
    </row>
    <row r="215" spans="1:12" ht="16.5" thickBot="1" x14ac:dyDescent="0.25">
      <c r="A215" s="304">
        <f>A197</f>
        <v>3</v>
      </c>
      <c r="B215" s="304">
        <f>B197</f>
        <v>1</v>
      </c>
      <c r="C215" s="424" t="s">
        <v>4</v>
      </c>
      <c r="D215" s="425"/>
      <c r="E215" s="334"/>
      <c r="F215" s="303">
        <f>F204+F214</f>
        <v>1460</v>
      </c>
      <c r="G215" s="303">
        <f t="shared" ref="G215:J215" si="99">G204+G214</f>
        <v>52.65</v>
      </c>
      <c r="H215" s="303">
        <f t="shared" si="99"/>
        <v>32.919999999999995</v>
      </c>
      <c r="I215" s="303">
        <f t="shared" si="99"/>
        <v>195.64999999999998</v>
      </c>
      <c r="J215" s="303">
        <f t="shared" si="99"/>
        <v>1368.5</v>
      </c>
      <c r="K215" s="303"/>
      <c r="L215" s="303">
        <f t="shared" ref="L215" si="100">L204+L214</f>
        <v>153.23999999999998</v>
      </c>
    </row>
    <row r="216" spans="1:12" ht="30" x14ac:dyDescent="0.2">
      <c r="A216" s="289">
        <v>3</v>
      </c>
      <c r="B216" s="288">
        <v>2</v>
      </c>
      <c r="C216" s="323" t="s">
        <v>20</v>
      </c>
      <c r="D216" s="324" t="s">
        <v>21</v>
      </c>
      <c r="E216" s="325" t="s">
        <v>70</v>
      </c>
      <c r="F216" s="285">
        <v>240</v>
      </c>
      <c r="G216" s="285">
        <v>21.3</v>
      </c>
      <c r="H216" s="285">
        <v>20.399999999999999</v>
      </c>
      <c r="I216" s="285">
        <v>28.54</v>
      </c>
      <c r="J216" s="285">
        <v>384.15</v>
      </c>
      <c r="K216" s="286" t="s">
        <v>71</v>
      </c>
      <c r="L216" s="285">
        <v>53.51</v>
      </c>
    </row>
    <row r="217" spans="1:12" ht="15" x14ac:dyDescent="0.2">
      <c r="A217" s="289"/>
      <c r="B217" s="288"/>
      <c r="C217" s="326"/>
      <c r="D217" s="327" t="s">
        <v>26</v>
      </c>
      <c r="E217" s="328" t="s">
        <v>69</v>
      </c>
      <c r="F217" s="291">
        <v>60</v>
      </c>
      <c r="G217" s="291">
        <v>0.48</v>
      </c>
      <c r="H217" s="291">
        <v>0.06</v>
      </c>
      <c r="I217" s="291">
        <v>1.56</v>
      </c>
      <c r="J217" s="291">
        <v>8.4</v>
      </c>
      <c r="K217" s="292">
        <v>28</v>
      </c>
      <c r="L217" s="291">
        <v>5.99</v>
      </c>
    </row>
    <row r="218" spans="1:12" ht="15" x14ac:dyDescent="0.2">
      <c r="A218" s="289"/>
      <c r="B218" s="288"/>
      <c r="C218" s="326"/>
      <c r="D218" s="329" t="s">
        <v>22</v>
      </c>
      <c r="E218" s="328" t="s">
        <v>72</v>
      </c>
      <c r="F218" s="291">
        <v>200</v>
      </c>
      <c r="G218" s="291">
        <v>0</v>
      </c>
      <c r="H218" s="291">
        <v>0</v>
      </c>
      <c r="I218" s="291">
        <v>14.4</v>
      </c>
      <c r="J218" s="291">
        <v>58.4</v>
      </c>
      <c r="K218" s="292">
        <v>104</v>
      </c>
      <c r="L218" s="291">
        <v>6.38</v>
      </c>
    </row>
    <row r="219" spans="1:12" ht="30" x14ac:dyDescent="0.2">
      <c r="A219" s="289"/>
      <c r="B219" s="288"/>
      <c r="C219" s="326"/>
      <c r="D219" s="329" t="s">
        <v>23</v>
      </c>
      <c r="E219" s="328" t="s">
        <v>60</v>
      </c>
      <c r="F219" s="291" t="s">
        <v>73</v>
      </c>
      <c r="G219" s="291" t="s">
        <v>45</v>
      </c>
      <c r="H219" s="291">
        <v>0.22</v>
      </c>
      <c r="I219" s="291">
        <v>7.44</v>
      </c>
      <c r="J219" s="291">
        <v>36.26</v>
      </c>
      <c r="K219" s="292" t="s">
        <v>46</v>
      </c>
      <c r="L219" s="291">
        <v>2.64</v>
      </c>
    </row>
    <row r="220" spans="1:12" ht="15" x14ac:dyDescent="0.2">
      <c r="A220" s="289"/>
      <c r="B220" s="288"/>
      <c r="C220" s="326"/>
      <c r="D220" s="329" t="s">
        <v>24</v>
      </c>
      <c r="E220" s="328"/>
      <c r="F220" s="291"/>
      <c r="G220" s="291"/>
      <c r="H220" s="291"/>
      <c r="I220" s="291"/>
      <c r="J220" s="291"/>
      <c r="K220" s="292"/>
      <c r="L220" s="291"/>
    </row>
    <row r="221" spans="1:12" ht="15" x14ac:dyDescent="0.2">
      <c r="A221" s="289"/>
      <c r="B221" s="288"/>
      <c r="C221" s="326"/>
      <c r="D221" s="327"/>
      <c r="E221" s="328"/>
      <c r="F221" s="291"/>
      <c r="G221" s="291"/>
      <c r="H221" s="291"/>
      <c r="I221" s="291"/>
      <c r="J221" s="291"/>
      <c r="K221" s="292"/>
      <c r="L221" s="291"/>
    </row>
    <row r="222" spans="1:12" ht="15" x14ac:dyDescent="0.2">
      <c r="A222" s="289"/>
      <c r="B222" s="288"/>
      <c r="C222" s="326"/>
      <c r="D222" s="327"/>
      <c r="E222" s="328"/>
      <c r="F222" s="291"/>
      <c r="G222" s="291"/>
      <c r="H222" s="291"/>
      <c r="I222" s="291"/>
      <c r="J222" s="291"/>
      <c r="K222" s="292"/>
      <c r="L222" s="291"/>
    </row>
    <row r="223" spans="1:12" ht="15" x14ac:dyDescent="0.2">
      <c r="A223" s="295"/>
      <c r="B223" s="294"/>
      <c r="C223" s="330"/>
      <c r="D223" s="331" t="s">
        <v>33</v>
      </c>
      <c r="E223" s="332"/>
      <c r="F223" s="297">
        <f>SUM(F216:F222)</f>
        <v>500</v>
      </c>
      <c r="G223" s="297">
        <f t="shared" ref="G223:J223" si="101">SUM(G216:G222)</f>
        <v>21.78</v>
      </c>
      <c r="H223" s="297">
        <f t="shared" si="101"/>
        <v>20.679999999999996</v>
      </c>
      <c r="I223" s="297">
        <f t="shared" si="101"/>
        <v>51.94</v>
      </c>
      <c r="J223" s="297">
        <f t="shared" si="101"/>
        <v>487.20999999999992</v>
      </c>
      <c r="K223" s="298"/>
      <c r="L223" s="297">
        <f t="shared" ref="L223" si="102">SUM(L216:L222)</f>
        <v>68.52</v>
      </c>
    </row>
    <row r="224" spans="1:12" ht="15" x14ac:dyDescent="0.2">
      <c r="A224" s="300" t="e">
        <f>E228C225=E218=A216</f>
        <v>#NAME?</v>
      </c>
      <c r="B224" s="300">
        <f>B216</f>
        <v>2</v>
      </c>
      <c r="C224" s="333" t="s">
        <v>25</v>
      </c>
      <c r="D224" s="329" t="s">
        <v>26</v>
      </c>
      <c r="E224" s="328"/>
      <c r="F224" s="291"/>
      <c r="G224" s="291"/>
      <c r="H224" s="291"/>
      <c r="I224" s="291"/>
      <c r="J224" s="291"/>
      <c r="K224" s="292"/>
      <c r="L224" s="291"/>
    </row>
    <row r="225" spans="1:12" ht="15" x14ac:dyDescent="0.2">
      <c r="A225" s="289"/>
      <c r="B225" s="288"/>
      <c r="C225" s="326"/>
      <c r="D225" s="329" t="s">
        <v>27</v>
      </c>
      <c r="E225" s="328" t="s">
        <v>49</v>
      </c>
      <c r="F225" s="291">
        <v>200</v>
      </c>
      <c r="G225" s="291">
        <v>5.74</v>
      </c>
      <c r="H225" s="291">
        <v>8.7799999999999994</v>
      </c>
      <c r="I225" s="309" t="s">
        <v>74</v>
      </c>
      <c r="J225" s="291">
        <v>138.04</v>
      </c>
      <c r="K225" s="292">
        <v>31</v>
      </c>
      <c r="L225" s="291">
        <v>17.940000000000001</v>
      </c>
    </row>
    <row r="226" spans="1:12" ht="15" x14ac:dyDescent="0.2">
      <c r="A226" s="289"/>
      <c r="B226" s="288"/>
      <c r="C226" s="326"/>
      <c r="D226" s="329" t="s">
        <v>28</v>
      </c>
      <c r="E226" s="328" t="s">
        <v>75</v>
      </c>
      <c r="F226" s="291">
        <v>90</v>
      </c>
      <c r="G226" s="291">
        <v>20.170000000000002</v>
      </c>
      <c r="H226" s="291">
        <v>20.309999999999999</v>
      </c>
      <c r="I226" s="291">
        <v>2.09</v>
      </c>
      <c r="J226" s="291">
        <v>274</v>
      </c>
      <c r="K226" s="292">
        <v>84</v>
      </c>
      <c r="L226" s="291">
        <v>50.82</v>
      </c>
    </row>
    <row r="227" spans="1:12" ht="15" x14ac:dyDescent="0.2">
      <c r="A227" s="289"/>
      <c r="B227" s="288"/>
      <c r="C227" s="326"/>
      <c r="D227" s="329" t="s">
        <v>29</v>
      </c>
      <c r="E227" s="328" t="s">
        <v>76</v>
      </c>
      <c r="F227" s="291">
        <v>150</v>
      </c>
      <c r="G227" s="291">
        <v>6.45</v>
      </c>
      <c r="H227" s="291">
        <v>4.05</v>
      </c>
      <c r="I227" s="291">
        <v>40.200000000000003</v>
      </c>
      <c r="J227" s="291">
        <v>223.65</v>
      </c>
      <c r="K227" s="292">
        <v>65</v>
      </c>
      <c r="L227" s="291">
        <v>6.7</v>
      </c>
    </row>
    <row r="228" spans="1:12" ht="15" x14ac:dyDescent="0.2">
      <c r="A228" s="289"/>
      <c r="B228" s="288"/>
      <c r="C228" s="326"/>
      <c r="D228" s="329" t="s">
        <v>30</v>
      </c>
      <c r="E228" s="328" t="s">
        <v>77</v>
      </c>
      <c r="F228" s="291">
        <v>200</v>
      </c>
      <c r="G228" s="291">
        <v>0.26</v>
      </c>
      <c r="H228" s="291">
        <v>0</v>
      </c>
      <c r="I228" s="291">
        <v>15.46</v>
      </c>
      <c r="J228" s="291">
        <v>62</v>
      </c>
      <c r="K228" s="292">
        <v>216</v>
      </c>
      <c r="L228" s="291">
        <v>5.85</v>
      </c>
    </row>
    <row r="229" spans="1:12" ht="15" x14ac:dyDescent="0.2">
      <c r="A229" s="289"/>
      <c r="B229" s="288"/>
      <c r="C229" s="326"/>
      <c r="D229" s="329" t="s">
        <v>31</v>
      </c>
      <c r="E229" s="328" t="s">
        <v>53</v>
      </c>
      <c r="F229" s="291">
        <v>20</v>
      </c>
      <c r="G229" s="291">
        <v>45</v>
      </c>
      <c r="H229" s="291">
        <v>3.19</v>
      </c>
      <c r="I229" s="291">
        <v>0.31</v>
      </c>
      <c r="J229" s="291">
        <v>19.89</v>
      </c>
      <c r="K229" s="291">
        <v>119</v>
      </c>
      <c r="L229" s="292"/>
    </row>
    <row r="230" spans="1:12" ht="15" x14ac:dyDescent="0.2">
      <c r="A230" s="289"/>
      <c r="B230" s="288"/>
      <c r="C230" s="326"/>
      <c r="D230" s="329" t="s">
        <v>32</v>
      </c>
      <c r="E230" s="328" t="s">
        <v>54</v>
      </c>
      <c r="F230" s="291">
        <v>20</v>
      </c>
      <c r="G230" s="291">
        <v>25</v>
      </c>
      <c r="H230" s="291">
        <v>1.42</v>
      </c>
      <c r="I230" s="291" t="s">
        <v>55</v>
      </c>
      <c r="J230" s="291">
        <v>9.3000000000000007</v>
      </c>
      <c r="K230" s="291">
        <v>120</v>
      </c>
      <c r="L230" s="292">
        <v>2.16</v>
      </c>
    </row>
    <row r="231" spans="1:12" ht="15" x14ac:dyDescent="0.2">
      <c r="A231" s="289"/>
      <c r="B231" s="288"/>
      <c r="C231" s="326"/>
      <c r="D231" s="327" t="s">
        <v>24</v>
      </c>
      <c r="E231" s="328" t="s">
        <v>58</v>
      </c>
      <c r="F231" s="291">
        <v>100</v>
      </c>
      <c r="G231" s="291">
        <v>0.6</v>
      </c>
      <c r="H231" s="291">
        <v>0.6</v>
      </c>
      <c r="I231" s="291">
        <v>15.4</v>
      </c>
      <c r="J231" s="291">
        <v>72</v>
      </c>
      <c r="K231" s="292">
        <v>26</v>
      </c>
      <c r="L231" s="291">
        <v>16.11</v>
      </c>
    </row>
    <row r="232" spans="1:12" ht="15" x14ac:dyDescent="0.2">
      <c r="A232" s="289"/>
      <c r="B232" s="288"/>
      <c r="C232" s="326"/>
      <c r="D232" s="327"/>
      <c r="E232" s="328"/>
      <c r="F232" s="291"/>
      <c r="G232" s="291"/>
      <c r="H232" s="291"/>
      <c r="I232" s="291"/>
      <c r="J232" s="291"/>
      <c r="K232" s="292"/>
      <c r="L232" s="291"/>
    </row>
    <row r="233" spans="1:12" ht="15" x14ac:dyDescent="0.2">
      <c r="A233" s="295"/>
      <c r="B233" s="294"/>
      <c r="C233" s="330"/>
      <c r="D233" s="331" t="s">
        <v>33</v>
      </c>
      <c r="E233" s="332"/>
      <c r="F233" s="297">
        <f>SUM(F224:F232)</f>
        <v>780</v>
      </c>
      <c r="G233" s="297">
        <f t="shared" ref="G233:J233" si="103">SUM(G224:G232)</f>
        <v>103.22</v>
      </c>
      <c r="H233" s="297">
        <f t="shared" si="103"/>
        <v>38.349999999999994</v>
      </c>
      <c r="I233" s="297">
        <f t="shared" si="103"/>
        <v>73.460000000000008</v>
      </c>
      <c r="J233" s="297">
        <f t="shared" si="103"/>
        <v>798.87999999999988</v>
      </c>
      <c r="K233" s="298"/>
      <c r="L233" s="297">
        <f t="shared" ref="L233" si="104">SUM(L224:L232)</f>
        <v>99.58</v>
      </c>
    </row>
    <row r="234" spans="1:12" ht="16.5" thickBot="1" x14ac:dyDescent="0.25">
      <c r="A234" s="304">
        <f>A216</f>
        <v>3</v>
      </c>
      <c r="B234" s="304">
        <f>B216</f>
        <v>2</v>
      </c>
      <c r="C234" s="424" t="s">
        <v>4</v>
      </c>
      <c r="D234" s="425"/>
      <c r="E234" s="334"/>
      <c r="F234" s="303">
        <f>F223+F233</f>
        <v>1280</v>
      </c>
      <c r="G234" s="303">
        <f t="shared" ref="G234:J234" si="105">G223+G233</f>
        <v>125</v>
      </c>
      <c r="H234" s="303">
        <f t="shared" si="105"/>
        <v>59.029999999999987</v>
      </c>
      <c r="I234" s="303">
        <f t="shared" si="105"/>
        <v>125.4</v>
      </c>
      <c r="J234" s="303">
        <f t="shared" si="105"/>
        <v>1286.0899999999997</v>
      </c>
      <c r="K234" s="303"/>
      <c r="L234" s="303">
        <f t="shared" ref="L234" si="106">L223+L233</f>
        <v>168.1</v>
      </c>
    </row>
    <row r="235" spans="1:12" ht="15" x14ac:dyDescent="0.2">
      <c r="A235" s="283">
        <v>3</v>
      </c>
      <c r="B235" s="284">
        <v>3</v>
      </c>
      <c r="C235" s="323" t="s">
        <v>20</v>
      </c>
      <c r="D235" s="324" t="s">
        <v>21</v>
      </c>
      <c r="E235" s="325" t="s">
        <v>79</v>
      </c>
      <c r="F235" s="285">
        <v>150</v>
      </c>
      <c r="G235" s="285">
        <v>25.71</v>
      </c>
      <c r="H235" s="285">
        <v>11.96</v>
      </c>
      <c r="I235" s="285">
        <v>32.299999999999997</v>
      </c>
      <c r="J235" s="285">
        <v>342.12</v>
      </c>
      <c r="K235" s="286">
        <v>69</v>
      </c>
      <c r="L235" s="285">
        <v>46.96</v>
      </c>
    </row>
    <row r="236" spans="1:12" ht="15" x14ac:dyDescent="0.2">
      <c r="A236" s="287"/>
      <c r="B236" s="288"/>
      <c r="C236" s="326"/>
      <c r="D236" s="327"/>
      <c r="E236" s="328"/>
      <c r="F236" s="291"/>
      <c r="G236" s="291"/>
      <c r="H236" s="291"/>
      <c r="I236" s="291"/>
      <c r="J236" s="291"/>
      <c r="K236" s="292"/>
      <c r="L236" s="291"/>
    </row>
    <row r="237" spans="1:12" ht="15" x14ac:dyDescent="0.2">
      <c r="A237" s="287"/>
      <c r="B237" s="288"/>
      <c r="C237" s="326"/>
      <c r="D237" s="329" t="s">
        <v>22</v>
      </c>
      <c r="E237" s="328" t="s">
        <v>80</v>
      </c>
      <c r="F237" s="291">
        <v>200</v>
      </c>
      <c r="G237" s="291">
        <v>3.2</v>
      </c>
      <c r="H237" s="291">
        <v>3.2</v>
      </c>
      <c r="I237" s="291">
        <v>14.6</v>
      </c>
      <c r="J237" s="291">
        <v>100.8</v>
      </c>
      <c r="K237" s="292">
        <v>116</v>
      </c>
      <c r="L237" s="291">
        <v>10.09</v>
      </c>
    </row>
    <row r="238" spans="1:12" ht="30" x14ac:dyDescent="0.2">
      <c r="A238" s="287"/>
      <c r="B238" s="288"/>
      <c r="C238" s="326"/>
      <c r="D238" s="329" t="s">
        <v>23</v>
      </c>
      <c r="E238" s="328" t="s">
        <v>81</v>
      </c>
      <c r="F238" s="291" t="s">
        <v>82</v>
      </c>
      <c r="G238" s="291" t="s">
        <v>45</v>
      </c>
      <c r="H238" s="291">
        <v>0.22</v>
      </c>
      <c r="I238" s="291">
        <v>7.44</v>
      </c>
      <c r="J238" s="291">
        <v>36.26</v>
      </c>
      <c r="K238" s="292" t="s">
        <v>83</v>
      </c>
      <c r="L238" s="291">
        <v>3.6</v>
      </c>
    </row>
    <row r="239" spans="1:12" ht="15" x14ac:dyDescent="0.2">
      <c r="A239" s="287"/>
      <c r="B239" s="288"/>
      <c r="C239" s="326"/>
      <c r="D239" s="329" t="s">
        <v>24</v>
      </c>
      <c r="E239" s="328" t="s">
        <v>78</v>
      </c>
      <c r="F239" s="291">
        <v>100</v>
      </c>
      <c r="G239" s="291">
        <v>0.8</v>
      </c>
      <c r="H239" s="291">
        <v>0.3</v>
      </c>
      <c r="I239" s="309" t="s">
        <v>88</v>
      </c>
      <c r="J239" s="291">
        <v>9.6</v>
      </c>
      <c r="K239" s="292">
        <v>49</v>
      </c>
      <c r="L239" s="291">
        <v>11.11</v>
      </c>
    </row>
    <row r="240" spans="1:12" ht="15" x14ac:dyDescent="0.2">
      <c r="A240" s="287"/>
      <c r="B240" s="288"/>
      <c r="C240" s="326"/>
      <c r="D240" s="327"/>
      <c r="E240" s="328"/>
      <c r="F240" s="291"/>
      <c r="G240" s="291"/>
      <c r="H240" s="291"/>
      <c r="I240" s="291"/>
      <c r="J240" s="291"/>
      <c r="K240" s="292"/>
      <c r="L240" s="291"/>
    </row>
    <row r="241" spans="1:12" ht="15" x14ac:dyDescent="0.2">
      <c r="A241" s="287"/>
      <c r="B241" s="288"/>
      <c r="C241" s="326"/>
      <c r="D241" s="327"/>
      <c r="E241" s="328"/>
      <c r="F241" s="291"/>
      <c r="G241" s="291"/>
      <c r="H241" s="291"/>
      <c r="I241" s="291"/>
      <c r="J241" s="291"/>
      <c r="K241" s="292"/>
      <c r="L241" s="291"/>
    </row>
    <row r="242" spans="1:12" ht="15" x14ac:dyDescent="0.2">
      <c r="A242" s="293"/>
      <c r="B242" s="294"/>
      <c r="C242" s="330"/>
      <c r="D242" s="331" t="s">
        <v>33</v>
      </c>
      <c r="E242" s="332"/>
      <c r="F242" s="297">
        <f>SUM(F235:F241)</f>
        <v>450</v>
      </c>
      <c r="G242" s="297">
        <f t="shared" ref="G242:J242" si="107">SUM(G235:G241)</f>
        <v>29.71</v>
      </c>
      <c r="H242" s="297">
        <f t="shared" si="107"/>
        <v>15.680000000000001</v>
      </c>
      <c r="I242" s="297">
        <f t="shared" si="107"/>
        <v>54.339999999999996</v>
      </c>
      <c r="J242" s="297">
        <f t="shared" si="107"/>
        <v>488.78000000000003</v>
      </c>
      <c r="K242" s="298"/>
      <c r="L242" s="297">
        <f t="shared" ref="L242" si="108">SUM(L235:L241)</f>
        <v>71.759999999999991</v>
      </c>
    </row>
    <row r="243" spans="1:12" ht="15" x14ac:dyDescent="0.2">
      <c r="A243" s="299" t="b">
        <f>E235=A235</f>
        <v>0</v>
      </c>
      <c r="B243" s="300">
        <f>B235</f>
        <v>3</v>
      </c>
      <c r="C243" s="333" t="s">
        <v>25</v>
      </c>
      <c r="D243" s="329" t="s">
        <v>26</v>
      </c>
      <c r="E243" s="328" t="s">
        <v>84</v>
      </c>
      <c r="F243" s="291">
        <v>60</v>
      </c>
      <c r="G243" s="291">
        <v>0.66</v>
      </c>
      <c r="H243" s="291">
        <v>0.12</v>
      </c>
      <c r="I243" s="291">
        <v>2.2799999999999998</v>
      </c>
      <c r="J243" s="291">
        <v>14.4</v>
      </c>
      <c r="K243" s="292">
        <v>29</v>
      </c>
      <c r="L243" s="291">
        <v>6.33</v>
      </c>
    </row>
    <row r="244" spans="1:12" ht="15" x14ac:dyDescent="0.2">
      <c r="A244" s="287"/>
      <c r="B244" s="288"/>
      <c r="C244" s="326"/>
      <c r="D244" s="329" t="s">
        <v>27</v>
      </c>
      <c r="E244" s="328" t="s">
        <v>85</v>
      </c>
      <c r="F244" s="291">
        <v>200</v>
      </c>
      <c r="G244" s="291">
        <v>6</v>
      </c>
      <c r="H244" s="291">
        <v>6.28</v>
      </c>
      <c r="I244" s="291">
        <v>7.12</v>
      </c>
      <c r="J244" s="291">
        <v>109.74</v>
      </c>
      <c r="K244" s="292">
        <v>30</v>
      </c>
      <c r="L244" s="291">
        <v>17.09</v>
      </c>
    </row>
    <row r="245" spans="1:12" ht="30" x14ac:dyDescent="0.2">
      <c r="A245" s="287"/>
      <c r="B245" s="288"/>
      <c r="C245" s="326"/>
      <c r="D245" s="329" t="s">
        <v>28</v>
      </c>
      <c r="E245" s="328" t="s">
        <v>86</v>
      </c>
      <c r="F245" s="291">
        <v>90</v>
      </c>
      <c r="G245" s="291">
        <v>12.04</v>
      </c>
      <c r="H245" s="291">
        <v>8.3000000000000007</v>
      </c>
      <c r="I245" s="291">
        <v>9.7899999999999991</v>
      </c>
      <c r="J245" s="291">
        <v>161.84</v>
      </c>
      <c r="K245" s="292">
        <v>281</v>
      </c>
      <c r="L245" s="291">
        <v>28.57</v>
      </c>
    </row>
    <row r="246" spans="1:12" ht="15" x14ac:dyDescent="0.2">
      <c r="A246" s="287"/>
      <c r="B246" s="288"/>
      <c r="C246" s="326"/>
      <c r="D246" s="329" t="s">
        <v>29</v>
      </c>
      <c r="E246" s="328" t="s">
        <v>87</v>
      </c>
      <c r="F246" s="291">
        <v>150</v>
      </c>
      <c r="G246" s="291">
        <v>3.3</v>
      </c>
      <c r="H246" s="291">
        <v>7.8</v>
      </c>
      <c r="I246" s="291">
        <v>22.35</v>
      </c>
      <c r="J246" s="291">
        <v>173.1</v>
      </c>
      <c r="K246" s="292">
        <v>50</v>
      </c>
      <c r="L246" s="291">
        <v>12.86</v>
      </c>
    </row>
    <row r="247" spans="1:12" ht="15" x14ac:dyDescent="0.2">
      <c r="A247" s="287"/>
      <c r="B247" s="288"/>
      <c r="C247" s="326"/>
      <c r="D247" s="329" t="s">
        <v>30</v>
      </c>
      <c r="E247" s="328" t="s">
        <v>43</v>
      </c>
      <c r="F247" s="291">
        <v>200</v>
      </c>
      <c r="G247" s="291">
        <v>0</v>
      </c>
      <c r="H247" s="291">
        <v>0</v>
      </c>
      <c r="I247" s="291">
        <v>19.600000000000001</v>
      </c>
      <c r="J247" s="291">
        <v>78</v>
      </c>
      <c r="K247" s="292">
        <v>107</v>
      </c>
      <c r="L247" s="291">
        <v>18.399999999999999</v>
      </c>
    </row>
    <row r="248" spans="1:12" ht="15" x14ac:dyDescent="0.2">
      <c r="A248" s="287"/>
      <c r="B248" s="288"/>
      <c r="C248" s="326"/>
      <c r="D248" s="329" t="s">
        <v>31</v>
      </c>
      <c r="E248" s="328" t="s">
        <v>53</v>
      </c>
      <c r="F248" s="291">
        <v>50</v>
      </c>
      <c r="G248" s="291">
        <v>3.19</v>
      </c>
      <c r="H248" s="291">
        <v>0.31</v>
      </c>
      <c r="I248" s="291">
        <v>19.89</v>
      </c>
      <c r="J248" s="291">
        <v>108</v>
      </c>
      <c r="K248" s="292">
        <v>119</v>
      </c>
      <c r="L248" s="291"/>
    </row>
    <row r="249" spans="1:12" ht="15" x14ac:dyDescent="0.2">
      <c r="A249" s="287"/>
      <c r="B249" s="288"/>
      <c r="C249" s="326"/>
      <c r="D249" s="329" t="s">
        <v>32</v>
      </c>
      <c r="E249" s="328" t="s">
        <v>54</v>
      </c>
      <c r="F249" s="291">
        <v>45</v>
      </c>
      <c r="G249" s="291">
        <v>1.42</v>
      </c>
      <c r="H249" s="291" t="s">
        <v>55</v>
      </c>
      <c r="I249" s="291">
        <v>9.3000000000000007</v>
      </c>
      <c r="J249" s="291">
        <v>45.32</v>
      </c>
      <c r="K249" s="292">
        <v>120</v>
      </c>
      <c r="L249" s="291">
        <v>5.0999999999999996</v>
      </c>
    </row>
    <row r="250" spans="1:12" ht="15" x14ac:dyDescent="0.2">
      <c r="A250" s="287"/>
      <c r="B250" s="288"/>
      <c r="C250" s="326"/>
      <c r="D250" s="327"/>
      <c r="E250" s="328"/>
      <c r="F250" s="291"/>
      <c r="G250" s="291"/>
      <c r="H250" s="291"/>
      <c r="I250" s="291"/>
      <c r="J250" s="291"/>
      <c r="K250" s="292"/>
      <c r="L250" s="291"/>
    </row>
    <row r="251" spans="1:12" ht="15" x14ac:dyDescent="0.2">
      <c r="A251" s="287"/>
      <c r="B251" s="288"/>
      <c r="C251" s="326"/>
      <c r="D251" s="327"/>
      <c r="E251" s="328"/>
      <c r="F251" s="291"/>
      <c r="G251" s="291"/>
      <c r="H251" s="291"/>
      <c r="I251" s="291"/>
      <c r="J251" s="291"/>
      <c r="K251" s="292"/>
      <c r="L251" s="291"/>
    </row>
    <row r="252" spans="1:12" ht="15" x14ac:dyDescent="0.2">
      <c r="A252" s="293"/>
      <c r="B252" s="294"/>
      <c r="C252" s="330"/>
      <c r="D252" s="331" t="s">
        <v>33</v>
      </c>
      <c r="E252" s="332"/>
      <c r="F252" s="297">
        <f>SUM(F243:F251)</f>
        <v>795</v>
      </c>
      <c r="G252" s="297">
        <f t="shared" ref="G252:J252" si="109">SUM(G243:G251)</f>
        <v>26.61</v>
      </c>
      <c r="H252" s="297">
        <f t="shared" si="109"/>
        <v>22.81</v>
      </c>
      <c r="I252" s="297">
        <f t="shared" si="109"/>
        <v>90.33</v>
      </c>
      <c r="J252" s="297">
        <f t="shared" si="109"/>
        <v>690.40000000000009</v>
      </c>
      <c r="K252" s="298"/>
      <c r="L252" s="297">
        <f t="shared" ref="L252" si="110">SUM(L243:L251)</f>
        <v>88.35</v>
      </c>
    </row>
    <row r="253" spans="1:12" ht="16.5" thickBot="1" x14ac:dyDescent="0.25">
      <c r="A253" s="304">
        <f>A235</f>
        <v>3</v>
      </c>
      <c r="B253" s="304">
        <f>B235</f>
        <v>3</v>
      </c>
      <c r="C253" s="424" t="s">
        <v>4</v>
      </c>
      <c r="D253" s="425"/>
      <c r="E253" s="334"/>
      <c r="F253" s="303">
        <f>F242+F252</f>
        <v>1245</v>
      </c>
      <c r="G253" s="303">
        <f t="shared" ref="G253:J253" si="111">G242+G252</f>
        <v>56.32</v>
      </c>
      <c r="H253" s="303">
        <f t="shared" si="111"/>
        <v>38.49</v>
      </c>
      <c r="I253" s="303">
        <f t="shared" si="111"/>
        <v>144.66999999999999</v>
      </c>
      <c r="J253" s="303">
        <f t="shared" si="111"/>
        <v>1179.18</v>
      </c>
      <c r="K253" s="303"/>
      <c r="L253" s="303">
        <f t="shared" ref="L253" si="112">L242+L252</f>
        <v>160.10999999999999</v>
      </c>
    </row>
    <row r="254" spans="1:12" ht="30" x14ac:dyDescent="0.2">
      <c r="A254" s="283">
        <v>3</v>
      </c>
      <c r="B254" s="284">
        <v>4</v>
      </c>
      <c r="C254" s="323" t="s">
        <v>20</v>
      </c>
      <c r="D254" s="324" t="s">
        <v>21</v>
      </c>
      <c r="E254" s="325" t="s">
        <v>90</v>
      </c>
      <c r="F254" s="285">
        <v>240</v>
      </c>
      <c r="G254" s="285"/>
      <c r="H254" s="285"/>
      <c r="I254" s="285"/>
      <c r="J254" s="285"/>
      <c r="K254" s="286"/>
      <c r="L254" s="285">
        <v>42.3</v>
      </c>
    </row>
    <row r="255" spans="1:12" ht="15" x14ac:dyDescent="0.2">
      <c r="A255" s="287"/>
      <c r="B255" s="288"/>
      <c r="C255" s="326"/>
      <c r="D255" s="327"/>
      <c r="E255" s="328"/>
      <c r="F255" s="291"/>
      <c r="G255" s="291"/>
      <c r="H255" s="291"/>
      <c r="I255" s="291"/>
      <c r="J255" s="291"/>
      <c r="K255" s="292"/>
      <c r="L255" s="291"/>
    </row>
    <row r="256" spans="1:12" ht="15" x14ac:dyDescent="0.2">
      <c r="A256" s="287"/>
      <c r="B256" s="288"/>
      <c r="C256" s="326"/>
      <c r="D256" s="329" t="s">
        <v>22</v>
      </c>
      <c r="E256" s="328" t="s">
        <v>77</v>
      </c>
      <c r="F256" s="291">
        <v>200</v>
      </c>
      <c r="G256" s="291"/>
      <c r="H256" s="291"/>
      <c r="I256" s="291"/>
      <c r="J256" s="291"/>
      <c r="K256" s="292">
        <v>98</v>
      </c>
      <c r="L256" s="291">
        <v>3.61</v>
      </c>
    </row>
    <row r="257" spans="1:12" ht="30" x14ac:dyDescent="0.2">
      <c r="A257" s="287"/>
      <c r="B257" s="288"/>
      <c r="C257" s="326"/>
      <c r="D257" s="329" t="s">
        <v>23</v>
      </c>
      <c r="E257" s="328" t="s">
        <v>60</v>
      </c>
      <c r="F257" s="291" t="s">
        <v>44</v>
      </c>
      <c r="G257" s="291" t="s">
        <v>45</v>
      </c>
      <c r="H257" s="291">
        <v>0.22</v>
      </c>
      <c r="I257" s="291">
        <v>7.44</v>
      </c>
      <c r="J257" s="291">
        <v>36.26</v>
      </c>
      <c r="K257" s="292" t="s">
        <v>46</v>
      </c>
      <c r="L257" s="291">
        <v>2.4</v>
      </c>
    </row>
    <row r="258" spans="1:12" ht="15" x14ac:dyDescent="0.2">
      <c r="A258" s="287"/>
      <c r="B258" s="288"/>
      <c r="C258" s="326"/>
      <c r="D258" s="329" t="s">
        <v>24</v>
      </c>
      <c r="E258" s="328"/>
      <c r="F258" s="291"/>
      <c r="G258" s="291"/>
      <c r="H258" s="291"/>
      <c r="I258" s="291"/>
      <c r="J258" s="291"/>
      <c r="K258" s="292"/>
      <c r="L258" s="291"/>
    </row>
    <row r="259" spans="1:12" ht="15" x14ac:dyDescent="0.2">
      <c r="A259" s="287"/>
      <c r="B259" s="288"/>
      <c r="C259" s="326"/>
      <c r="D259" s="327" t="s">
        <v>89</v>
      </c>
      <c r="E259" s="328" t="s">
        <v>59</v>
      </c>
      <c r="F259" s="291">
        <v>15</v>
      </c>
      <c r="G259" s="291"/>
      <c r="H259" s="291"/>
      <c r="I259" s="291"/>
      <c r="J259" s="291"/>
      <c r="K259" s="292"/>
      <c r="L259" s="291">
        <v>9.0399999999999991</v>
      </c>
    </row>
    <row r="260" spans="1:12" ht="15" x14ac:dyDescent="0.2">
      <c r="A260" s="287"/>
      <c r="B260" s="288"/>
      <c r="C260" s="326"/>
      <c r="D260" s="327"/>
      <c r="E260" s="328"/>
      <c r="F260" s="291"/>
      <c r="G260" s="291"/>
      <c r="H260" s="291"/>
      <c r="I260" s="291"/>
      <c r="J260" s="291"/>
      <c r="K260" s="292"/>
      <c r="L260" s="291"/>
    </row>
    <row r="261" spans="1:12" ht="15" x14ac:dyDescent="0.2">
      <c r="A261" s="293"/>
      <c r="B261" s="294"/>
      <c r="C261" s="330"/>
      <c r="D261" s="331" t="s">
        <v>33</v>
      </c>
      <c r="E261" s="332"/>
      <c r="F261" s="297">
        <f>SUM(F254:F260)</f>
        <v>455</v>
      </c>
      <c r="G261" s="297">
        <f t="shared" ref="G261:J261" si="113">SUM(G254:G260)</f>
        <v>0</v>
      </c>
      <c r="H261" s="297">
        <f t="shared" si="113"/>
        <v>0.22</v>
      </c>
      <c r="I261" s="297">
        <f t="shared" si="113"/>
        <v>7.44</v>
      </c>
      <c r="J261" s="297">
        <f t="shared" si="113"/>
        <v>36.26</v>
      </c>
      <c r="K261" s="298"/>
      <c r="L261" s="297">
        <f t="shared" ref="L261" si="114">SUM(L254:L260)</f>
        <v>57.349999999999994</v>
      </c>
    </row>
    <row r="262" spans="1:12" ht="15" x14ac:dyDescent="0.2">
      <c r="A262" s="299">
        <f>A254</f>
        <v>3</v>
      </c>
      <c r="B262" s="300">
        <f>B254</f>
        <v>4</v>
      </c>
      <c r="C262" s="333" t="s">
        <v>25</v>
      </c>
      <c r="D262" s="329" t="s">
        <v>26</v>
      </c>
      <c r="E262" s="328"/>
      <c r="F262" s="291"/>
      <c r="G262" s="291"/>
      <c r="H262" s="291"/>
      <c r="I262" s="291"/>
      <c r="J262" s="291"/>
      <c r="K262" s="292"/>
      <c r="L262" s="291"/>
    </row>
    <row r="263" spans="1:12" ht="15" x14ac:dyDescent="0.2">
      <c r="A263" s="287"/>
      <c r="B263" s="288"/>
      <c r="C263" s="326"/>
      <c r="D263" s="329" t="s">
        <v>27</v>
      </c>
      <c r="E263" s="328" t="s">
        <v>92</v>
      </c>
      <c r="F263" s="291">
        <v>200</v>
      </c>
      <c r="G263" s="291">
        <v>5.51</v>
      </c>
      <c r="H263" s="291">
        <v>4.83</v>
      </c>
      <c r="I263" s="291">
        <v>14.47</v>
      </c>
      <c r="J263" s="291">
        <v>123.38</v>
      </c>
      <c r="K263" s="292">
        <v>272</v>
      </c>
      <c r="L263" s="291">
        <v>14.1</v>
      </c>
    </row>
    <row r="264" spans="1:12" ht="15" x14ac:dyDescent="0.2">
      <c r="A264" s="287"/>
      <c r="B264" s="288"/>
      <c r="C264" s="326"/>
      <c r="D264" s="329" t="s">
        <v>28</v>
      </c>
      <c r="E264" s="328" t="s">
        <v>93</v>
      </c>
      <c r="F264" s="291">
        <v>90</v>
      </c>
      <c r="G264" s="291">
        <v>14.42</v>
      </c>
      <c r="H264" s="291">
        <v>13.68</v>
      </c>
      <c r="I264" s="291">
        <v>4.17</v>
      </c>
      <c r="J264" s="291">
        <v>198.05</v>
      </c>
      <c r="K264" s="292">
        <v>285</v>
      </c>
      <c r="L264" s="291">
        <v>32.5</v>
      </c>
    </row>
    <row r="265" spans="1:12" ht="15" x14ac:dyDescent="0.2">
      <c r="A265" s="287"/>
      <c r="B265" s="288"/>
      <c r="C265" s="326"/>
      <c r="D265" s="329" t="s">
        <v>29</v>
      </c>
      <c r="E265" s="328" t="s">
        <v>94</v>
      </c>
      <c r="F265" s="291">
        <v>150</v>
      </c>
      <c r="G265" s="291">
        <v>3.3</v>
      </c>
      <c r="H265" s="291">
        <v>4.95</v>
      </c>
      <c r="I265" s="291">
        <v>32.25</v>
      </c>
      <c r="J265" s="291">
        <v>186.45</v>
      </c>
      <c r="K265" s="292">
        <v>53</v>
      </c>
      <c r="L265" s="291">
        <v>10.119999999999999</v>
      </c>
    </row>
    <row r="266" spans="1:12" ht="15" x14ac:dyDescent="0.2">
      <c r="A266" s="287"/>
      <c r="B266" s="288"/>
      <c r="C266" s="326"/>
      <c r="D266" s="329" t="s">
        <v>30</v>
      </c>
      <c r="E266" s="328" t="s">
        <v>95</v>
      </c>
      <c r="F266" s="291">
        <v>200</v>
      </c>
      <c r="G266" s="291">
        <v>0.8</v>
      </c>
      <c r="H266" s="291">
        <v>0</v>
      </c>
      <c r="I266" s="291">
        <v>24.6</v>
      </c>
      <c r="J266" s="291">
        <v>101.2</v>
      </c>
      <c r="K266" s="292">
        <v>101</v>
      </c>
      <c r="L266" s="291">
        <v>6.8</v>
      </c>
    </row>
    <row r="267" spans="1:12" ht="15" x14ac:dyDescent="0.2">
      <c r="A267" s="287"/>
      <c r="B267" s="288"/>
      <c r="C267" s="326"/>
      <c r="D267" s="329" t="s">
        <v>31</v>
      </c>
      <c r="E267" s="328" t="s">
        <v>53</v>
      </c>
      <c r="F267" s="291">
        <v>30</v>
      </c>
      <c r="G267" s="291">
        <v>45</v>
      </c>
      <c r="H267" s="291">
        <v>3.19</v>
      </c>
      <c r="I267" s="291">
        <v>0.31</v>
      </c>
      <c r="J267" s="291">
        <v>19.89</v>
      </c>
      <c r="K267" s="291">
        <v>108</v>
      </c>
      <c r="L267" s="291"/>
    </row>
    <row r="268" spans="1:12" ht="15" x14ac:dyDescent="0.2">
      <c r="A268" s="287"/>
      <c r="B268" s="288"/>
      <c r="C268" s="326"/>
      <c r="D268" s="329" t="s">
        <v>32</v>
      </c>
      <c r="E268" s="328" t="s">
        <v>54</v>
      </c>
      <c r="F268" s="291">
        <v>20</v>
      </c>
      <c r="G268" s="291">
        <v>25</v>
      </c>
      <c r="H268" s="291">
        <v>1.42</v>
      </c>
      <c r="I268" s="291" t="s">
        <v>55</v>
      </c>
      <c r="J268" s="291">
        <v>9.3000000000000007</v>
      </c>
      <c r="K268" s="291">
        <v>45.32</v>
      </c>
      <c r="L268" s="291">
        <v>2.64</v>
      </c>
    </row>
    <row r="269" spans="1:12" ht="15" x14ac:dyDescent="0.2">
      <c r="A269" s="287"/>
      <c r="B269" s="288"/>
      <c r="C269" s="326"/>
      <c r="D269" s="327" t="s">
        <v>91</v>
      </c>
      <c r="E269" s="328" t="s">
        <v>78</v>
      </c>
      <c r="F269" s="291">
        <v>100</v>
      </c>
      <c r="G269" s="291">
        <v>0.8</v>
      </c>
      <c r="H269" s="291">
        <v>0.3</v>
      </c>
      <c r="I269" s="309" t="s">
        <v>88</v>
      </c>
      <c r="J269" s="291">
        <v>9.6</v>
      </c>
      <c r="K269" s="292">
        <v>49</v>
      </c>
      <c r="L269" s="291">
        <v>11.11</v>
      </c>
    </row>
    <row r="270" spans="1:12" ht="15" x14ac:dyDescent="0.2">
      <c r="A270" s="287"/>
      <c r="B270" s="288"/>
      <c r="C270" s="326"/>
      <c r="D270" s="327"/>
      <c r="E270" s="328"/>
      <c r="F270" s="291"/>
      <c r="G270" s="291"/>
      <c r="H270" s="291"/>
      <c r="I270" s="291"/>
      <c r="J270" s="291"/>
      <c r="K270" s="292"/>
      <c r="L270" s="291"/>
    </row>
    <row r="271" spans="1:12" ht="15" x14ac:dyDescent="0.2">
      <c r="A271" s="293"/>
      <c r="B271" s="294"/>
      <c r="C271" s="330"/>
      <c r="D271" s="331" t="s">
        <v>33</v>
      </c>
      <c r="E271" s="332"/>
      <c r="F271" s="297">
        <f>SUM(F262:F270)</f>
        <v>790</v>
      </c>
      <c r="G271" s="297">
        <f t="shared" ref="G271:J271" si="115">SUM(G262:G270)</f>
        <v>94.83</v>
      </c>
      <c r="H271" s="297">
        <f t="shared" si="115"/>
        <v>28.37</v>
      </c>
      <c r="I271" s="297">
        <f t="shared" si="115"/>
        <v>75.800000000000011</v>
      </c>
      <c r="J271" s="297">
        <f t="shared" si="115"/>
        <v>647.87</v>
      </c>
      <c r="K271" s="298"/>
      <c r="L271" s="297">
        <f t="shared" ref="L271" si="116">SUM(L262:L270)</f>
        <v>77.27</v>
      </c>
    </row>
    <row r="272" spans="1:12" ht="16.5" thickBot="1" x14ac:dyDescent="0.25">
      <c r="A272" s="304">
        <f>A254</f>
        <v>3</v>
      </c>
      <c r="B272" s="304">
        <f>B254</f>
        <v>4</v>
      </c>
      <c r="C272" s="424" t="s">
        <v>4</v>
      </c>
      <c r="D272" s="425"/>
      <c r="E272" s="334"/>
      <c r="F272" s="303">
        <f>F261+F271</f>
        <v>1245</v>
      </c>
      <c r="G272" s="303">
        <f t="shared" ref="G272:J272" si="117">G261+G271</f>
        <v>94.83</v>
      </c>
      <c r="H272" s="303">
        <f t="shared" si="117"/>
        <v>28.59</v>
      </c>
      <c r="I272" s="303">
        <f t="shared" si="117"/>
        <v>83.240000000000009</v>
      </c>
      <c r="J272" s="303">
        <f t="shared" si="117"/>
        <v>684.13</v>
      </c>
      <c r="K272" s="303"/>
      <c r="L272" s="303">
        <f t="shared" ref="L272" si="118">L261+L271</f>
        <v>134.62</v>
      </c>
    </row>
    <row r="273" spans="1:12" ht="15" x14ac:dyDescent="0.2">
      <c r="A273" s="287"/>
      <c r="B273" s="288"/>
      <c r="C273" s="326"/>
      <c r="D273" s="327" t="s">
        <v>26</v>
      </c>
      <c r="E273" s="328" t="s">
        <v>96</v>
      </c>
      <c r="F273" s="291">
        <v>50</v>
      </c>
      <c r="G273" s="291"/>
      <c r="H273" s="291"/>
      <c r="I273" s="291"/>
      <c r="J273" s="291"/>
      <c r="K273" s="292">
        <v>197</v>
      </c>
      <c r="L273" s="291">
        <v>13.63</v>
      </c>
    </row>
    <row r="274" spans="1:12" ht="15" x14ac:dyDescent="0.2">
      <c r="A274" s="287"/>
      <c r="B274" s="288"/>
      <c r="C274" s="326"/>
      <c r="D274" s="329" t="s">
        <v>22</v>
      </c>
      <c r="E274" s="328" t="s">
        <v>97</v>
      </c>
      <c r="F274" s="291">
        <v>200</v>
      </c>
      <c r="G274" s="291"/>
      <c r="H274" s="291"/>
      <c r="I274" s="291"/>
      <c r="J274" s="291"/>
      <c r="K274" s="292">
        <v>159</v>
      </c>
      <c r="L274" s="291">
        <v>20.46</v>
      </c>
    </row>
    <row r="275" spans="1:12" ht="15" x14ac:dyDescent="0.2">
      <c r="A275" s="287"/>
      <c r="B275" s="288"/>
      <c r="C275" s="326"/>
      <c r="D275" s="329" t="s">
        <v>23</v>
      </c>
      <c r="E275" s="328" t="s">
        <v>54</v>
      </c>
      <c r="F275" s="291">
        <v>20</v>
      </c>
      <c r="G275" s="291">
        <v>1.1399999999999999</v>
      </c>
      <c r="H275" s="291">
        <v>0.22</v>
      </c>
      <c r="I275" s="291">
        <v>7.44</v>
      </c>
      <c r="J275" s="291">
        <v>36.26</v>
      </c>
      <c r="K275" s="292">
        <v>120</v>
      </c>
      <c r="L275" s="291">
        <v>1.2</v>
      </c>
    </row>
    <row r="276" spans="1:12" ht="15" x14ac:dyDescent="0.2">
      <c r="A276" s="287"/>
      <c r="B276" s="288"/>
      <c r="C276" s="326"/>
      <c r="D276" s="329" t="s">
        <v>24</v>
      </c>
      <c r="E276" s="328" t="s">
        <v>47</v>
      </c>
      <c r="F276" s="291">
        <v>150</v>
      </c>
      <c r="G276" s="291">
        <v>0.6</v>
      </c>
      <c r="H276" s="291">
        <v>0</v>
      </c>
      <c r="I276" s="291">
        <v>16.95</v>
      </c>
      <c r="J276" s="291">
        <v>69</v>
      </c>
      <c r="K276" s="292">
        <v>24</v>
      </c>
      <c r="L276" s="291">
        <v>16.5</v>
      </c>
    </row>
    <row r="277" spans="1:12" ht="15" x14ac:dyDescent="0.2">
      <c r="A277" s="287"/>
      <c r="B277" s="288"/>
      <c r="C277" s="326"/>
      <c r="D277" s="327"/>
      <c r="E277" s="328"/>
      <c r="F277" s="291"/>
      <c r="G277" s="291"/>
      <c r="H277" s="291"/>
      <c r="I277" s="291"/>
      <c r="J277" s="291"/>
      <c r="K277" s="292"/>
      <c r="L277" s="291"/>
    </row>
    <row r="278" spans="1:12" ht="15" x14ac:dyDescent="0.2">
      <c r="A278" s="287"/>
      <c r="B278" s="288"/>
      <c r="C278" s="326"/>
      <c r="D278" s="327"/>
      <c r="E278" s="328"/>
      <c r="F278" s="291"/>
      <c r="G278" s="291"/>
      <c r="H278" s="291"/>
      <c r="I278" s="291"/>
      <c r="J278" s="291"/>
      <c r="K278" s="292"/>
      <c r="L278" s="291"/>
    </row>
    <row r="279" spans="1:12" ht="15" x14ac:dyDescent="0.2">
      <c r="A279" s="293"/>
      <c r="B279" s="294"/>
      <c r="C279" s="330"/>
      <c r="D279" s="331" t="s">
        <v>33</v>
      </c>
      <c r="E279" s="332"/>
      <c r="F279" s="297">
        <f>SUM(F272:F278)</f>
        <v>1665</v>
      </c>
      <c r="G279" s="297">
        <f t="shared" ref="G279:J279" si="119">SUM(G272:G278)</f>
        <v>96.57</v>
      </c>
      <c r="H279" s="297">
        <f t="shared" si="119"/>
        <v>28.81</v>
      </c>
      <c r="I279" s="297">
        <f t="shared" si="119"/>
        <v>107.63000000000001</v>
      </c>
      <c r="J279" s="297">
        <f t="shared" si="119"/>
        <v>789.39</v>
      </c>
      <c r="K279" s="298"/>
      <c r="L279" s="297">
        <f t="shared" ref="L279" si="120">SUM(L272:L278)</f>
        <v>186.41</v>
      </c>
    </row>
    <row r="280" spans="1:12" ht="15" x14ac:dyDescent="0.2">
      <c r="A280" s="299">
        <f>A272</f>
        <v>3</v>
      </c>
      <c r="B280" s="300">
        <f>B272</f>
        <v>4</v>
      </c>
      <c r="C280" s="333" t="s">
        <v>25</v>
      </c>
      <c r="D280" s="329" t="s">
        <v>26</v>
      </c>
      <c r="E280" s="328" t="s">
        <v>98</v>
      </c>
      <c r="F280" s="291">
        <v>60</v>
      </c>
      <c r="G280" s="309" t="s">
        <v>102</v>
      </c>
      <c r="H280" s="291">
        <v>4.26</v>
      </c>
      <c r="I280" s="291">
        <v>6.18</v>
      </c>
      <c r="J280" s="291">
        <v>67.92</v>
      </c>
      <c r="K280" s="292">
        <v>13</v>
      </c>
      <c r="L280" s="291">
        <v>3.6</v>
      </c>
    </row>
    <row r="281" spans="1:12" ht="15" x14ac:dyDescent="0.2">
      <c r="A281" s="287"/>
      <c r="B281" s="288"/>
      <c r="C281" s="326"/>
      <c r="D281" s="329" t="s">
        <v>27</v>
      </c>
      <c r="E281" s="328" t="s">
        <v>99</v>
      </c>
      <c r="F281" s="291">
        <v>200</v>
      </c>
      <c r="G281" s="291">
        <v>9</v>
      </c>
      <c r="H281" s="291">
        <v>5.6</v>
      </c>
      <c r="I281" s="291">
        <v>13.8</v>
      </c>
      <c r="J281" s="291">
        <v>141</v>
      </c>
      <c r="K281" s="292">
        <v>34</v>
      </c>
      <c r="L281" s="291">
        <v>14.49</v>
      </c>
    </row>
    <row r="282" spans="1:12" ht="15" x14ac:dyDescent="0.2">
      <c r="A282" s="287"/>
      <c r="B282" s="288"/>
      <c r="C282" s="326"/>
      <c r="D282" s="329" t="s">
        <v>28</v>
      </c>
      <c r="E282" s="328" t="s">
        <v>100</v>
      </c>
      <c r="F282" s="291">
        <v>90</v>
      </c>
      <c r="G282" s="291">
        <v>16.559999999999999</v>
      </c>
      <c r="H282" s="291" t="s">
        <v>103</v>
      </c>
      <c r="I282" s="291">
        <v>11.7</v>
      </c>
      <c r="J282" s="291" t="s">
        <v>104</v>
      </c>
      <c r="K282" s="292">
        <v>194</v>
      </c>
      <c r="L282" s="291">
        <v>36.57</v>
      </c>
    </row>
    <row r="283" spans="1:12" ht="15" x14ac:dyDescent="0.2">
      <c r="A283" s="287"/>
      <c r="B283" s="288"/>
      <c r="C283" s="326"/>
      <c r="D283" s="329" t="s">
        <v>29</v>
      </c>
      <c r="E283" s="328" t="s">
        <v>101</v>
      </c>
      <c r="F283" s="291">
        <v>150</v>
      </c>
      <c r="G283" s="291">
        <v>3.15</v>
      </c>
      <c r="H283" s="291">
        <v>4.5</v>
      </c>
      <c r="I283" s="291">
        <v>17.55</v>
      </c>
      <c r="J283" s="291">
        <v>122.85</v>
      </c>
      <c r="K283" s="292">
        <v>52</v>
      </c>
      <c r="L283" s="291">
        <v>5.03</v>
      </c>
    </row>
    <row r="284" spans="1:12" ht="15" x14ac:dyDescent="0.2">
      <c r="A284" s="287"/>
      <c r="B284" s="288"/>
      <c r="C284" s="326"/>
      <c r="D284" s="329" t="s">
        <v>30</v>
      </c>
      <c r="E284" s="328" t="s">
        <v>52</v>
      </c>
      <c r="F284" s="291">
        <v>200</v>
      </c>
      <c r="G284" s="291">
        <v>0.2</v>
      </c>
      <c r="H284" s="291">
        <v>0</v>
      </c>
      <c r="I284" s="291">
        <v>11</v>
      </c>
      <c r="J284" s="291">
        <v>44.8</v>
      </c>
      <c r="K284" s="292">
        <v>114</v>
      </c>
      <c r="L284" s="291">
        <v>1</v>
      </c>
    </row>
    <row r="285" spans="1:12" ht="15" x14ac:dyDescent="0.2">
      <c r="A285" s="287"/>
      <c r="B285" s="288"/>
      <c r="C285" s="326"/>
      <c r="D285" s="329" t="s">
        <v>31</v>
      </c>
      <c r="E285" s="328" t="s">
        <v>53</v>
      </c>
      <c r="F285" s="291">
        <v>45</v>
      </c>
      <c r="G285" s="291">
        <v>3.19</v>
      </c>
      <c r="H285" s="291">
        <v>0.31</v>
      </c>
      <c r="I285" s="291">
        <v>19.89</v>
      </c>
      <c r="J285" s="291">
        <v>108</v>
      </c>
      <c r="K285" s="292">
        <v>119</v>
      </c>
      <c r="L285" s="291"/>
    </row>
    <row r="286" spans="1:12" ht="15" x14ac:dyDescent="0.2">
      <c r="A286" s="287"/>
      <c r="B286" s="288"/>
      <c r="C286" s="326"/>
      <c r="D286" s="329" t="s">
        <v>32</v>
      </c>
      <c r="E286" s="328" t="s">
        <v>54</v>
      </c>
      <c r="F286" s="291">
        <v>30</v>
      </c>
      <c r="G286" s="291">
        <v>1.42</v>
      </c>
      <c r="H286" s="291" t="s">
        <v>55</v>
      </c>
      <c r="I286" s="291">
        <v>9.3000000000000007</v>
      </c>
      <c r="J286" s="291">
        <v>45.32</v>
      </c>
      <c r="K286" s="292">
        <v>120</v>
      </c>
      <c r="L286" s="291">
        <v>3.96</v>
      </c>
    </row>
    <row r="287" spans="1:12" ht="15" x14ac:dyDescent="0.2">
      <c r="A287" s="287"/>
      <c r="B287" s="288"/>
      <c r="C287" s="326"/>
      <c r="D287" s="327"/>
      <c r="E287" s="328"/>
      <c r="F287" s="291"/>
      <c r="G287" s="291"/>
      <c r="H287" s="291"/>
      <c r="I287" s="309"/>
      <c r="J287" s="291"/>
      <c r="K287" s="292"/>
      <c r="L287" s="291"/>
    </row>
    <row r="288" spans="1:12" ht="15" x14ac:dyDescent="0.2">
      <c r="A288" s="287"/>
      <c r="B288" s="288"/>
      <c r="C288" s="326"/>
      <c r="D288" s="327"/>
      <c r="E288" s="328"/>
      <c r="F288" s="291"/>
      <c r="G288" s="291"/>
      <c r="H288" s="291"/>
      <c r="I288" s="291"/>
      <c r="J288" s="291"/>
      <c r="K288" s="292"/>
      <c r="L288" s="291"/>
    </row>
    <row r="289" spans="1:12" ht="15" x14ac:dyDescent="0.2">
      <c r="A289" s="293"/>
      <c r="B289" s="294"/>
      <c r="C289" s="330"/>
      <c r="D289" s="331" t="s">
        <v>33</v>
      </c>
      <c r="E289" s="332"/>
      <c r="F289" s="297">
        <f>SUM(F280:F288)</f>
        <v>775</v>
      </c>
      <c r="G289" s="297">
        <f t="shared" ref="G289:J289" si="121">SUM(G280:G288)</f>
        <v>33.519999999999996</v>
      </c>
      <c r="H289" s="297">
        <f t="shared" si="121"/>
        <v>14.67</v>
      </c>
      <c r="I289" s="297">
        <f t="shared" si="121"/>
        <v>89.42</v>
      </c>
      <c r="J289" s="297">
        <f t="shared" si="121"/>
        <v>529.89</v>
      </c>
      <c r="K289" s="298"/>
      <c r="L289" s="297">
        <f t="shared" ref="L289" si="122">SUM(L280:L288)</f>
        <v>64.649999999999991</v>
      </c>
    </row>
    <row r="290" spans="1:12" ht="16.5" thickBot="1" x14ac:dyDescent="0.25">
      <c r="A290" s="301">
        <f>A272</f>
        <v>3</v>
      </c>
      <c r="B290" s="302">
        <f>B272</f>
        <v>4</v>
      </c>
      <c r="C290" s="424" t="s">
        <v>4</v>
      </c>
      <c r="D290" s="425"/>
      <c r="E290" s="334"/>
      <c r="F290" s="303">
        <f>F279+F289</f>
        <v>2440</v>
      </c>
      <c r="G290" s="303">
        <f t="shared" ref="G290:J290" si="123">G279+G289</f>
        <v>130.08999999999997</v>
      </c>
      <c r="H290" s="303">
        <f t="shared" si="123"/>
        <v>43.48</v>
      </c>
      <c r="I290" s="303">
        <f t="shared" si="123"/>
        <v>197.05</v>
      </c>
      <c r="J290" s="303">
        <f t="shared" si="123"/>
        <v>1319.28</v>
      </c>
      <c r="K290" s="303"/>
      <c r="L290" s="303">
        <f t="shared" ref="L290" si="124">L279+L289</f>
        <v>251.06</v>
      </c>
    </row>
    <row r="291" spans="1:12" ht="16.5" thickBot="1" x14ac:dyDescent="0.25">
      <c r="A291" s="305"/>
      <c r="B291" s="306"/>
      <c r="C291" s="429" t="s">
        <v>5</v>
      </c>
      <c r="D291" s="429"/>
      <c r="E291" s="429"/>
      <c r="F291" s="306">
        <f>(F119+F138+F157+F176+F195+F214+F233+F252+F271+F290)/(IF(F119=0,0,1)+IF(F138=0,0,1)+IF(F157=0,0,1)+IF(F176=0,0,1)+IF(F195=0,0,1)+IF(F214=0,0,1)+IF(F233=0,0,1)+IF(F252=0,0,1)+IF(F271=0,0,1)+IF(F290=0,0,1))</f>
        <v>1143.6666666666667</v>
      </c>
      <c r="G291" s="306">
        <f t="shared" ref="G291:J291" si="125">(G119+G138+G157+G176+G195+G214+G233+G252+G271+G290)/(IF(G119=0,0,1)+IF(G138=0,0,1)+IF(G157=0,0,1)+IF(G176=0,0,1)+IF(G195=0,0,1)+IF(G214=0,0,1)+IF(G233=0,0,1)+IF(G252=0,0,1)+IF(G271=0,0,1)+IF(G290=0,0,1))</f>
        <v>73.484999999999999</v>
      </c>
      <c r="H291" s="306">
        <f t="shared" si="125"/>
        <v>35.158333333333331</v>
      </c>
      <c r="I291" s="306">
        <f t="shared" si="125"/>
        <v>117.33499999999999</v>
      </c>
      <c r="J291" s="306">
        <f t="shared" si="125"/>
        <v>934.07333333333338</v>
      </c>
      <c r="K291" s="306"/>
      <c r="L291" s="306">
        <f t="shared" ref="L291" si="126">(L119+L138+L157+L176+L195+L214+L233+L252+L271+L290)/(IF(L119=0,0,1)+IF(L138=0,0,1)+IF(L157=0,0,1)+IF(L176=0,0,1)+IF(L195=0,0,1)+IF(L214=0,0,1)+IF(L233=0,0,1)+IF(L252=0,0,1)+IF(L271=0,0,1)+IF(L290=0,0,1))</f>
        <v>126.51833333333332</v>
      </c>
    </row>
    <row r="292" spans="1:12" ht="15.75" thickBot="1" x14ac:dyDescent="0.25">
      <c r="A292" s="283">
        <v>4</v>
      </c>
      <c r="B292" s="284">
        <v>1</v>
      </c>
      <c r="C292" s="323" t="s">
        <v>20</v>
      </c>
      <c r="D292" s="324" t="s">
        <v>21</v>
      </c>
      <c r="E292" s="336" t="s">
        <v>105</v>
      </c>
      <c r="F292" s="310">
        <v>205</v>
      </c>
      <c r="G292" s="43">
        <v>7.79</v>
      </c>
      <c r="H292" s="44">
        <v>11.89</v>
      </c>
      <c r="I292" s="45">
        <v>26.65</v>
      </c>
      <c r="J292" s="46">
        <v>244.56</v>
      </c>
      <c r="K292" s="311">
        <v>59</v>
      </c>
      <c r="L292" s="311">
        <v>15.97</v>
      </c>
    </row>
    <row r="293" spans="1:12" ht="15" x14ac:dyDescent="0.2">
      <c r="A293" s="287"/>
      <c r="B293" s="288"/>
      <c r="C293" s="326"/>
      <c r="D293" s="327" t="s">
        <v>26</v>
      </c>
      <c r="E293" s="337" t="s">
        <v>114</v>
      </c>
      <c r="F293" s="311">
        <v>50</v>
      </c>
      <c r="G293" s="43">
        <v>2.67</v>
      </c>
      <c r="H293" s="44">
        <v>9.57</v>
      </c>
      <c r="I293" s="45">
        <v>17.809999999999999</v>
      </c>
      <c r="J293" s="46">
        <v>168.61</v>
      </c>
      <c r="K293" s="312">
        <v>301</v>
      </c>
      <c r="L293" s="310">
        <v>26.71</v>
      </c>
    </row>
    <row r="294" spans="1:12" ht="15" x14ac:dyDescent="0.2">
      <c r="A294" s="287"/>
      <c r="B294" s="288"/>
      <c r="C294" s="326"/>
      <c r="D294" s="329" t="s">
        <v>22</v>
      </c>
      <c r="E294" s="338" t="s">
        <v>106</v>
      </c>
      <c r="F294" s="47">
        <v>200</v>
      </c>
      <c r="G294" s="48">
        <v>0.2</v>
      </c>
      <c r="H294" s="44">
        <v>0</v>
      </c>
      <c r="I294" s="49">
        <v>11</v>
      </c>
      <c r="J294" s="50">
        <v>44.8</v>
      </c>
      <c r="K294" s="313">
        <v>114</v>
      </c>
      <c r="L294" s="314">
        <v>1</v>
      </c>
    </row>
    <row r="295" spans="1:12" ht="30" x14ac:dyDescent="0.2">
      <c r="A295" s="287"/>
      <c r="B295" s="288"/>
      <c r="C295" s="326"/>
      <c r="D295" s="329" t="s">
        <v>23</v>
      </c>
      <c r="E295" s="328" t="s">
        <v>60</v>
      </c>
      <c r="F295" s="291" t="s">
        <v>82</v>
      </c>
      <c r="G295" s="291" t="s">
        <v>45</v>
      </c>
      <c r="H295" s="291">
        <v>0.22</v>
      </c>
      <c r="I295" s="291">
        <v>7.44</v>
      </c>
      <c r="J295" s="291">
        <v>36.26</v>
      </c>
      <c r="K295" s="292" t="s">
        <v>46</v>
      </c>
      <c r="L295" s="291">
        <v>2.16</v>
      </c>
    </row>
    <row r="296" spans="1:12" ht="15" x14ac:dyDescent="0.2">
      <c r="A296" s="287"/>
      <c r="B296" s="288"/>
      <c r="C296" s="326"/>
      <c r="D296" s="329" t="s">
        <v>24</v>
      </c>
      <c r="E296" s="328"/>
      <c r="F296" s="291"/>
      <c r="G296" s="291"/>
      <c r="H296" s="291"/>
      <c r="I296" s="291"/>
      <c r="J296" s="291"/>
      <c r="K296" s="292"/>
      <c r="L296" s="291"/>
    </row>
    <row r="297" spans="1:12" ht="15" x14ac:dyDescent="0.2">
      <c r="A297" s="287"/>
      <c r="B297" s="288"/>
      <c r="C297" s="326"/>
      <c r="D297" s="327" t="s">
        <v>62</v>
      </c>
      <c r="E297" s="328"/>
      <c r="F297" s="291"/>
      <c r="G297" s="291"/>
      <c r="H297" s="291"/>
      <c r="I297" s="291"/>
      <c r="J297" s="291"/>
      <c r="K297" s="292"/>
      <c r="L297" s="291"/>
    </row>
    <row r="298" spans="1:12" ht="15" x14ac:dyDescent="0.2">
      <c r="A298" s="287"/>
      <c r="B298" s="288"/>
      <c r="C298" s="326"/>
      <c r="D298" s="327"/>
      <c r="E298" s="328"/>
      <c r="F298" s="291"/>
      <c r="G298" s="291"/>
      <c r="H298" s="291"/>
      <c r="I298" s="291"/>
      <c r="J298" s="291"/>
      <c r="K298" s="292"/>
      <c r="L298" s="291"/>
    </row>
    <row r="299" spans="1:12" ht="15.75" thickBot="1" x14ac:dyDescent="0.25">
      <c r="A299" s="293"/>
      <c r="B299" s="294"/>
      <c r="C299" s="330"/>
      <c r="D299" s="331" t="s">
        <v>33</v>
      </c>
      <c r="E299" s="332"/>
      <c r="F299" s="297">
        <f>SUM(F292:F298)</f>
        <v>455</v>
      </c>
      <c r="G299" s="297">
        <f t="shared" ref="G299:J299" si="127">SUM(G292:G298)</f>
        <v>10.66</v>
      </c>
      <c r="H299" s="297">
        <f t="shared" si="127"/>
        <v>21.68</v>
      </c>
      <c r="I299" s="297">
        <f t="shared" si="127"/>
        <v>62.899999999999991</v>
      </c>
      <c r="J299" s="297">
        <f t="shared" si="127"/>
        <v>494.23</v>
      </c>
      <c r="K299" s="308"/>
      <c r="L299" s="297">
        <f>SUM(L292:L298)</f>
        <v>45.84</v>
      </c>
    </row>
    <row r="300" spans="1:12" ht="15" x14ac:dyDescent="0.2">
      <c r="A300" s="299" t="b">
        <f>D292=A292</f>
        <v>0</v>
      </c>
      <c r="B300" s="300">
        <f>B292</f>
        <v>1</v>
      </c>
      <c r="C300" s="333" t="s">
        <v>25</v>
      </c>
      <c r="D300" s="329" t="s">
        <v>26</v>
      </c>
      <c r="E300" s="31" t="s">
        <v>109</v>
      </c>
      <c r="F300" s="30">
        <v>150</v>
      </c>
      <c r="G300" s="32">
        <v>0.6</v>
      </c>
      <c r="H300" s="33">
        <v>0</v>
      </c>
      <c r="I300" s="34">
        <v>16.95</v>
      </c>
      <c r="J300" s="35">
        <v>69</v>
      </c>
      <c r="K300" s="298">
        <v>24</v>
      </c>
      <c r="L300" s="291">
        <v>16.5</v>
      </c>
    </row>
    <row r="301" spans="1:12" ht="15" x14ac:dyDescent="0.2">
      <c r="A301" s="287"/>
      <c r="B301" s="288"/>
      <c r="C301" s="326"/>
      <c r="D301" s="329" t="s">
        <v>27</v>
      </c>
      <c r="E301" s="36" t="s">
        <v>110</v>
      </c>
      <c r="F301" s="26">
        <v>200</v>
      </c>
      <c r="G301" s="37">
        <v>6</v>
      </c>
      <c r="H301" s="38">
        <v>5.4</v>
      </c>
      <c r="I301" s="39">
        <v>10.8</v>
      </c>
      <c r="J301" s="40">
        <v>115.6</v>
      </c>
      <c r="K301" s="292">
        <v>37</v>
      </c>
      <c r="L301" s="291">
        <v>14.95</v>
      </c>
    </row>
    <row r="302" spans="1:12" ht="45" x14ac:dyDescent="0.2">
      <c r="A302" s="287"/>
      <c r="B302" s="288"/>
      <c r="C302" s="326"/>
      <c r="D302" s="329" t="s">
        <v>28</v>
      </c>
      <c r="E302" s="36" t="s">
        <v>111</v>
      </c>
      <c r="F302" s="21">
        <v>90</v>
      </c>
      <c r="G302" s="27">
        <v>15.76</v>
      </c>
      <c r="H302" s="23">
        <v>13.35</v>
      </c>
      <c r="I302" s="28">
        <v>1.61</v>
      </c>
      <c r="J302" s="41">
        <v>190.46</v>
      </c>
      <c r="K302" s="292">
        <v>177</v>
      </c>
      <c r="L302" s="291">
        <v>38.909999999999997</v>
      </c>
    </row>
    <row r="303" spans="1:12" ht="15" x14ac:dyDescent="0.2">
      <c r="A303" s="287"/>
      <c r="B303" s="288"/>
      <c r="C303" s="326"/>
      <c r="D303" s="329" t="s">
        <v>29</v>
      </c>
      <c r="E303" s="36" t="s">
        <v>112</v>
      </c>
      <c r="F303" s="21">
        <v>150</v>
      </c>
      <c r="G303" s="37">
        <v>3.6</v>
      </c>
      <c r="H303" s="38">
        <v>4.95</v>
      </c>
      <c r="I303" s="39">
        <v>24.6</v>
      </c>
      <c r="J303" s="42">
        <v>156.6</v>
      </c>
      <c r="K303" s="292">
        <v>55</v>
      </c>
      <c r="L303" s="291">
        <v>6.61</v>
      </c>
    </row>
    <row r="304" spans="1:12" ht="30" x14ac:dyDescent="0.2">
      <c r="A304" s="287"/>
      <c r="B304" s="288"/>
      <c r="C304" s="326"/>
      <c r="D304" s="329" t="s">
        <v>30</v>
      </c>
      <c r="E304" s="36" t="s">
        <v>113</v>
      </c>
      <c r="F304" s="21">
        <v>200</v>
      </c>
      <c r="G304" s="27">
        <v>0</v>
      </c>
      <c r="H304" s="23">
        <v>0</v>
      </c>
      <c r="I304" s="28">
        <v>19.8</v>
      </c>
      <c r="J304" s="41">
        <v>81.599999999999994</v>
      </c>
      <c r="K304" s="292">
        <v>104</v>
      </c>
      <c r="L304" s="291">
        <v>6.38</v>
      </c>
    </row>
    <row r="305" spans="1:12" ht="15" x14ac:dyDescent="0.2">
      <c r="A305" s="287"/>
      <c r="B305" s="288"/>
      <c r="C305" s="326"/>
      <c r="D305" s="329" t="s">
        <v>31</v>
      </c>
      <c r="E305" s="102" t="s">
        <v>107</v>
      </c>
      <c r="F305" s="21">
        <v>30</v>
      </c>
      <c r="G305" s="27">
        <v>2.13</v>
      </c>
      <c r="H305" s="23">
        <v>0.21</v>
      </c>
      <c r="I305" s="28">
        <v>13.26</v>
      </c>
      <c r="J305" s="41">
        <v>72</v>
      </c>
      <c r="K305" s="292">
        <v>119</v>
      </c>
      <c r="L305" s="291"/>
    </row>
    <row r="306" spans="1:12" ht="15" x14ac:dyDescent="0.2">
      <c r="A306" s="287"/>
      <c r="B306" s="288"/>
      <c r="C306" s="326"/>
      <c r="D306" s="329" t="s">
        <v>32</v>
      </c>
      <c r="E306" s="188" t="s">
        <v>108</v>
      </c>
      <c r="F306" s="21">
        <v>25</v>
      </c>
      <c r="G306" s="27">
        <v>1.42</v>
      </c>
      <c r="H306" s="23">
        <v>0.27</v>
      </c>
      <c r="I306" s="28">
        <v>9.3000000000000007</v>
      </c>
      <c r="J306" s="41">
        <v>45.32</v>
      </c>
      <c r="K306" s="292">
        <v>120</v>
      </c>
      <c r="L306" s="291">
        <v>2.94</v>
      </c>
    </row>
    <row r="307" spans="1:12" ht="15" x14ac:dyDescent="0.2">
      <c r="A307" s="287"/>
      <c r="B307" s="288"/>
      <c r="C307" s="326"/>
      <c r="D307" s="327"/>
      <c r="E307" s="328"/>
      <c r="F307" s="291"/>
      <c r="G307" s="291"/>
      <c r="H307" s="291"/>
      <c r="I307" s="291"/>
      <c r="J307" s="291"/>
      <c r="K307" s="292"/>
      <c r="L307" s="291"/>
    </row>
    <row r="308" spans="1:12" ht="15" x14ac:dyDescent="0.2">
      <c r="A308" s="287"/>
      <c r="B308" s="288"/>
      <c r="C308" s="326"/>
      <c r="D308" s="327"/>
      <c r="E308" s="328"/>
      <c r="F308" s="291"/>
      <c r="G308" s="291"/>
      <c r="H308" s="291"/>
      <c r="I308" s="291"/>
      <c r="J308" s="291"/>
      <c r="K308" s="292"/>
      <c r="L308" s="291"/>
    </row>
    <row r="309" spans="1:12" ht="15" x14ac:dyDescent="0.2">
      <c r="A309" s="293"/>
      <c r="B309" s="294"/>
      <c r="C309" s="330"/>
      <c r="D309" s="331" t="s">
        <v>33</v>
      </c>
      <c r="E309" s="332"/>
      <c r="F309" s="297">
        <f>SUM(F300:F308)</f>
        <v>845</v>
      </c>
      <c r="G309" s="297">
        <f t="shared" ref="G309:J309" si="128">SUM(G300:G308)</f>
        <v>29.509999999999998</v>
      </c>
      <c r="H309" s="297">
        <f t="shared" si="128"/>
        <v>24.18</v>
      </c>
      <c r="I309" s="297">
        <f t="shared" si="128"/>
        <v>96.320000000000007</v>
      </c>
      <c r="J309" s="297">
        <f t="shared" si="128"/>
        <v>730.58</v>
      </c>
      <c r="K309" s="298"/>
      <c r="L309" s="297">
        <f t="shared" ref="L309" si="129">SUM(L300:L308)</f>
        <v>86.289999999999992</v>
      </c>
    </row>
    <row r="310" spans="1:12" ht="16.5" thickBot="1" x14ac:dyDescent="0.25">
      <c r="A310" s="301">
        <f>A292</f>
        <v>4</v>
      </c>
      <c r="B310" s="302">
        <f>B292</f>
        <v>1</v>
      </c>
      <c r="C310" s="424" t="s">
        <v>4</v>
      </c>
      <c r="D310" s="425"/>
      <c r="E310" s="334"/>
      <c r="F310" s="303">
        <f>F299+F309</f>
        <v>1300</v>
      </c>
      <c r="G310" s="303">
        <f t="shared" ref="G310:J310" si="130">G299+G309</f>
        <v>40.17</v>
      </c>
      <c r="H310" s="303">
        <f t="shared" si="130"/>
        <v>45.86</v>
      </c>
      <c r="I310" s="303">
        <f t="shared" si="130"/>
        <v>159.22</v>
      </c>
      <c r="J310" s="303">
        <f t="shared" si="130"/>
        <v>1224.81</v>
      </c>
      <c r="K310" s="303"/>
      <c r="L310" s="303">
        <f t="shared" ref="L310" si="131">L299+L309</f>
        <v>132.13</v>
      </c>
    </row>
    <row r="311" spans="1:12" ht="30" x14ac:dyDescent="0.2">
      <c r="A311" s="289">
        <v>4</v>
      </c>
      <c r="B311" s="288">
        <v>2</v>
      </c>
      <c r="C311" s="323" t="s">
        <v>20</v>
      </c>
      <c r="D311" s="324" t="s">
        <v>21</v>
      </c>
      <c r="E311" s="325" t="s">
        <v>121</v>
      </c>
      <c r="F311" s="285">
        <v>240</v>
      </c>
      <c r="G311" s="285">
        <v>21.8</v>
      </c>
      <c r="H311" s="285">
        <v>23.45</v>
      </c>
      <c r="I311" s="285">
        <v>35.840000000000003</v>
      </c>
      <c r="J311" s="285">
        <v>442.45</v>
      </c>
      <c r="K311" s="286" t="s">
        <v>122</v>
      </c>
      <c r="L311" s="285">
        <v>59.21</v>
      </c>
    </row>
    <row r="312" spans="1:12" ht="15" x14ac:dyDescent="0.2">
      <c r="A312" s="289"/>
      <c r="B312" s="288"/>
      <c r="C312" s="326"/>
      <c r="D312" s="327" t="s">
        <v>26</v>
      </c>
      <c r="E312" s="328"/>
      <c r="F312" s="291"/>
      <c r="G312" s="291"/>
      <c r="H312" s="291"/>
      <c r="I312" s="291"/>
      <c r="J312" s="291"/>
      <c r="K312" s="292"/>
      <c r="L312" s="291"/>
    </row>
    <row r="313" spans="1:12" ht="30" x14ac:dyDescent="0.2">
      <c r="A313" s="289"/>
      <c r="B313" s="288"/>
      <c r="C313" s="326"/>
      <c r="D313" s="329" t="s">
        <v>22</v>
      </c>
      <c r="E313" s="36" t="s">
        <v>116</v>
      </c>
      <c r="F313" s="26">
        <v>200</v>
      </c>
      <c r="G313" s="27">
        <v>0</v>
      </c>
      <c r="H313" s="23">
        <v>0</v>
      </c>
      <c r="I313" s="24">
        <v>20</v>
      </c>
      <c r="J313" s="66">
        <v>80.400000000000006</v>
      </c>
      <c r="K313" s="292">
        <v>95</v>
      </c>
      <c r="L313" s="291">
        <v>2.4</v>
      </c>
    </row>
    <row r="314" spans="1:12" ht="30.75" thickBot="1" x14ac:dyDescent="0.25">
      <c r="A314" s="289"/>
      <c r="B314" s="288"/>
      <c r="C314" s="326"/>
      <c r="D314" s="329" t="s">
        <v>23</v>
      </c>
      <c r="E314" s="328" t="s">
        <v>60</v>
      </c>
      <c r="F314" s="291" t="s">
        <v>44</v>
      </c>
      <c r="G314" s="291" t="s">
        <v>45</v>
      </c>
      <c r="H314" s="291">
        <v>0.22</v>
      </c>
      <c r="I314" s="291">
        <v>7.44</v>
      </c>
      <c r="J314" s="291">
        <v>36.26</v>
      </c>
      <c r="K314" s="292" t="s">
        <v>46</v>
      </c>
      <c r="L314" s="291">
        <v>2.72</v>
      </c>
    </row>
    <row r="315" spans="1:12" ht="15" x14ac:dyDescent="0.2">
      <c r="A315" s="289"/>
      <c r="B315" s="288"/>
      <c r="C315" s="326"/>
      <c r="D315" s="329" t="s">
        <v>24</v>
      </c>
      <c r="E315" s="51" t="s">
        <v>115</v>
      </c>
      <c r="F315" s="52">
        <v>100</v>
      </c>
      <c r="G315" s="53">
        <v>0.8</v>
      </c>
      <c r="H315" s="33">
        <v>0.3</v>
      </c>
      <c r="I315" s="34">
        <v>9.6</v>
      </c>
      <c r="J315" s="54">
        <v>49</v>
      </c>
      <c r="K315" s="292">
        <v>26</v>
      </c>
      <c r="L315" s="291">
        <v>11.11</v>
      </c>
    </row>
    <row r="316" spans="1:12" ht="15" x14ac:dyDescent="0.2">
      <c r="A316" s="289"/>
      <c r="B316" s="288"/>
      <c r="C316" s="326"/>
      <c r="D316" s="327"/>
      <c r="E316" s="328"/>
      <c r="F316" s="291"/>
      <c r="G316" s="291"/>
      <c r="H316" s="291"/>
      <c r="I316" s="291"/>
      <c r="J316" s="291"/>
      <c r="K316" s="292"/>
      <c r="L316" s="291"/>
    </row>
    <row r="317" spans="1:12" ht="15" x14ac:dyDescent="0.2">
      <c r="A317" s="289"/>
      <c r="B317" s="288"/>
      <c r="C317" s="326"/>
      <c r="D317" s="327"/>
      <c r="E317" s="328"/>
      <c r="F317" s="291"/>
      <c r="G317" s="291"/>
      <c r="H317" s="291"/>
      <c r="I317" s="291"/>
      <c r="J317" s="291"/>
      <c r="K317" s="292"/>
      <c r="L317" s="291"/>
    </row>
    <row r="318" spans="1:12" ht="15.75" thickBot="1" x14ac:dyDescent="0.25">
      <c r="A318" s="295"/>
      <c r="B318" s="294"/>
      <c r="C318" s="330"/>
      <c r="D318" s="331" t="s">
        <v>33</v>
      </c>
      <c r="E318" s="332"/>
      <c r="F318" s="297">
        <f>SUM(F311:F317)</f>
        <v>540</v>
      </c>
      <c r="G318" s="297">
        <f t="shared" ref="G318:J318" si="132">SUM(G311:G317)</f>
        <v>22.6</v>
      </c>
      <c r="H318" s="297">
        <f t="shared" si="132"/>
        <v>23.97</v>
      </c>
      <c r="I318" s="297">
        <f t="shared" si="132"/>
        <v>72.88</v>
      </c>
      <c r="J318" s="297">
        <f t="shared" si="132"/>
        <v>608.11</v>
      </c>
      <c r="K318" s="298"/>
      <c r="L318" s="297">
        <f t="shared" ref="L318" si="133">SUM(L311:L317)</f>
        <v>75.44</v>
      </c>
    </row>
    <row r="319" spans="1:12" ht="15" x14ac:dyDescent="0.2">
      <c r="A319" s="300" t="e">
        <f>E228C225=E313=A311</f>
        <v>#NAME?</v>
      </c>
      <c r="B319" s="300">
        <f>B311</f>
        <v>2</v>
      </c>
      <c r="C319" s="333" t="s">
        <v>25</v>
      </c>
      <c r="D319" s="329" t="s">
        <v>26</v>
      </c>
      <c r="E319" s="67" t="s">
        <v>117</v>
      </c>
      <c r="F319" s="68">
        <v>60</v>
      </c>
      <c r="G319" s="16">
        <v>0.48</v>
      </c>
      <c r="H319" s="17">
        <v>0.06</v>
      </c>
      <c r="I319" s="69">
        <v>1.56</v>
      </c>
      <c r="J319" s="70">
        <v>8.4</v>
      </c>
      <c r="K319" s="292">
        <v>28</v>
      </c>
      <c r="L319" s="291">
        <v>5.99</v>
      </c>
    </row>
    <row r="320" spans="1:12" ht="30" x14ac:dyDescent="0.2">
      <c r="A320" s="289"/>
      <c r="B320" s="288"/>
      <c r="C320" s="326"/>
      <c r="D320" s="329" t="s">
        <v>27</v>
      </c>
      <c r="E320" s="101" t="s">
        <v>118</v>
      </c>
      <c r="F320" s="71">
        <v>200</v>
      </c>
      <c r="G320" s="63">
        <v>5.67</v>
      </c>
      <c r="H320" s="38">
        <v>6.42</v>
      </c>
      <c r="I320" s="64">
        <v>8.4600000000000009</v>
      </c>
      <c r="J320" s="72">
        <v>118.37</v>
      </c>
      <c r="K320" s="292">
        <v>196</v>
      </c>
      <c r="L320" s="291">
        <v>25.25</v>
      </c>
    </row>
    <row r="321" spans="1:12" ht="15" x14ac:dyDescent="0.2">
      <c r="A321" s="289"/>
      <c r="B321" s="288"/>
      <c r="C321" s="326"/>
      <c r="D321" s="329" t="s">
        <v>28</v>
      </c>
      <c r="E321" s="328" t="s">
        <v>119</v>
      </c>
      <c r="F321" s="291">
        <v>150</v>
      </c>
      <c r="G321" s="74">
        <v>12.68</v>
      </c>
      <c r="H321" s="75">
        <v>18.399999999999999</v>
      </c>
      <c r="I321" s="76">
        <v>23.26</v>
      </c>
      <c r="J321" s="77">
        <v>311.02999999999997</v>
      </c>
      <c r="K321" s="292">
        <v>249</v>
      </c>
      <c r="L321" s="291">
        <v>35.619999999999997</v>
      </c>
    </row>
    <row r="322" spans="1:12" ht="15" x14ac:dyDescent="0.2">
      <c r="A322" s="289"/>
      <c r="B322" s="288"/>
      <c r="C322" s="326"/>
      <c r="D322" s="329" t="s">
        <v>29</v>
      </c>
      <c r="E322" s="328"/>
      <c r="F322" s="291"/>
      <c r="G322" s="291"/>
      <c r="H322" s="291"/>
      <c r="I322" s="291"/>
      <c r="J322" s="291"/>
      <c r="K322" s="292"/>
      <c r="L322" s="291"/>
    </row>
    <row r="323" spans="1:12" ht="30" x14ac:dyDescent="0.2">
      <c r="A323" s="289"/>
      <c r="B323" s="288"/>
      <c r="C323" s="326"/>
      <c r="D323" s="329" t="s">
        <v>30</v>
      </c>
      <c r="E323" s="111" t="s">
        <v>120</v>
      </c>
      <c r="F323" s="21">
        <v>200</v>
      </c>
      <c r="G323" s="27">
        <v>0.26</v>
      </c>
      <c r="H323" s="23">
        <v>0</v>
      </c>
      <c r="I323" s="28">
        <v>15.46</v>
      </c>
      <c r="J323" s="25">
        <v>62</v>
      </c>
      <c r="K323" s="292">
        <v>216</v>
      </c>
      <c r="L323" s="291">
        <v>5.85</v>
      </c>
    </row>
    <row r="324" spans="1:12" ht="15" x14ac:dyDescent="0.2">
      <c r="A324" s="289"/>
      <c r="B324" s="288"/>
      <c r="C324" s="326"/>
      <c r="D324" s="329" t="s">
        <v>31</v>
      </c>
      <c r="E324" s="188" t="s">
        <v>107</v>
      </c>
      <c r="F324" s="21">
        <v>45</v>
      </c>
      <c r="G324" s="22">
        <v>3.19</v>
      </c>
      <c r="H324" s="23">
        <v>0.31</v>
      </c>
      <c r="I324" s="24">
        <v>19.89</v>
      </c>
      <c r="J324" s="25">
        <v>108</v>
      </c>
      <c r="K324" s="291">
        <v>119</v>
      </c>
      <c r="L324" s="292"/>
    </row>
    <row r="325" spans="1:12" ht="15" x14ac:dyDescent="0.2">
      <c r="A325" s="289"/>
      <c r="B325" s="288"/>
      <c r="C325" s="326"/>
      <c r="D325" s="329" t="s">
        <v>32</v>
      </c>
      <c r="E325" s="102" t="s">
        <v>108</v>
      </c>
      <c r="F325" s="18">
        <v>40</v>
      </c>
      <c r="G325" s="80">
        <v>2.64</v>
      </c>
      <c r="H325" s="17">
        <v>0.48</v>
      </c>
      <c r="I325" s="69">
        <v>16.079999999999998</v>
      </c>
      <c r="J325" s="81">
        <v>79.2</v>
      </c>
      <c r="K325" s="291">
        <v>120</v>
      </c>
      <c r="L325" s="292">
        <v>4.5599999999999996</v>
      </c>
    </row>
    <row r="326" spans="1:12" ht="15" x14ac:dyDescent="0.2">
      <c r="A326" s="289"/>
      <c r="B326" s="288"/>
      <c r="C326" s="326"/>
      <c r="D326" s="327" t="s">
        <v>24</v>
      </c>
      <c r="E326" s="328"/>
      <c r="F326" s="291"/>
      <c r="G326" s="291"/>
      <c r="H326" s="291"/>
      <c r="I326" s="291"/>
      <c r="J326" s="291"/>
      <c r="K326" s="292"/>
      <c r="L326" s="291"/>
    </row>
    <row r="327" spans="1:12" ht="15" x14ac:dyDescent="0.2">
      <c r="A327" s="289"/>
      <c r="B327" s="288"/>
      <c r="C327" s="326"/>
      <c r="D327" s="327"/>
      <c r="E327" s="328"/>
      <c r="F327" s="291"/>
      <c r="G327" s="291"/>
      <c r="H327" s="291"/>
      <c r="I327" s="291"/>
      <c r="J327" s="291"/>
      <c r="K327" s="292"/>
      <c r="L327" s="291"/>
    </row>
    <row r="328" spans="1:12" ht="15" x14ac:dyDescent="0.2">
      <c r="A328" s="295"/>
      <c r="B328" s="294"/>
      <c r="C328" s="330"/>
      <c r="D328" s="331" t="s">
        <v>33</v>
      </c>
      <c r="E328" s="332"/>
      <c r="F328" s="297">
        <f>SUM(F319:F327)</f>
        <v>695</v>
      </c>
      <c r="G328" s="297">
        <f t="shared" ref="G328:J328" si="134">SUM(G319:G327)</f>
        <v>24.92</v>
      </c>
      <c r="H328" s="297">
        <f t="shared" si="134"/>
        <v>25.669999999999998</v>
      </c>
      <c r="I328" s="297">
        <f t="shared" si="134"/>
        <v>84.71</v>
      </c>
      <c r="J328" s="297">
        <f t="shared" si="134"/>
        <v>687</v>
      </c>
      <c r="K328" s="298"/>
      <c r="L328" s="297">
        <f t="shared" ref="L328" si="135">SUM(L319:L327)</f>
        <v>77.27</v>
      </c>
    </row>
    <row r="329" spans="1:12" ht="16.5" thickBot="1" x14ac:dyDescent="0.25">
      <c r="A329" s="304">
        <f>A311</f>
        <v>4</v>
      </c>
      <c r="B329" s="304">
        <f>B311</f>
        <v>2</v>
      </c>
      <c r="C329" s="424" t="s">
        <v>4</v>
      </c>
      <c r="D329" s="425"/>
      <c r="E329" s="334"/>
      <c r="F329" s="303">
        <f>F318+F328</f>
        <v>1235</v>
      </c>
      <c r="G329" s="303">
        <f t="shared" ref="G329:J329" si="136">G318+G328</f>
        <v>47.52</v>
      </c>
      <c r="H329" s="303">
        <f t="shared" si="136"/>
        <v>49.64</v>
      </c>
      <c r="I329" s="303">
        <f t="shared" si="136"/>
        <v>157.58999999999997</v>
      </c>
      <c r="J329" s="303">
        <f t="shared" si="136"/>
        <v>1295.1100000000001</v>
      </c>
      <c r="K329" s="303"/>
      <c r="L329" s="303">
        <f t="shared" ref="L329" si="137">L318+L328</f>
        <v>152.70999999999998</v>
      </c>
    </row>
    <row r="330" spans="1:12" ht="30" x14ac:dyDescent="0.2">
      <c r="A330" s="283">
        <v>4</v>
      </c>
      <c r="B330" s="284">
        <v>3</v>
      </c>
      <c r="C330" s="323" t="s">
        <v>20</v>
      </c>
      <c r="D330" s="324" t="s">
        <v>21</v>
      </c>
      <c r="E330" s="111" t="s">
        <v>123</v>
      </c>
      <c r="F330" s="26">
        <v>150</v>
      </c>
      <c r="G330" s="27">
        <v>14.98</v>
      </c>
      <c r="H330" s="23">
        <v>9.99</v>
      </c>
      <c r="I330" s="28">
        <v>31.58</v>
      </c>
      <c r="J330" s="41">
        <v>277.67</v>
      </c>
      <c r="K330" s="286">
        <v>282</v>
      </c>
      <c r="L330" s="285">
        <v>34.03</v>
      </c>
    </row>
    <row r="331" spans="1:12" ht="15" x14ac:dyDescent="0.2">
      <c r="A331" s="287"/>
      <c r="B331" s="288"/>
      <c r="C331" s="326"/>
      <c r="D331" s="327"/>
      <c r="E331" s="328"/>
      <c r="F331" s="291"/>
      <c r="G331" s="291"/>
      <c r="H331" s="291"/>
      <c r="I331" s="291"/>
      <c r="J331" s="291"/>
      <c r="K331" s="292"/>
      <c r="L331" s="291"/>
    </row>
    <row r="332" spans="1:12" ht="15" x14ac:dyDescent="0.2">
      <c r="A332" s="287"/>
      <c r="B332" s="288"/>
      <c r="C332" s="326"/>
      <c r="D332" s="329" t="s">
        <v>22</v>
      </c>
      <c r="E332" s="168" t="s">
        <v>124</v>
      </c>
      <c r="F332" s="21">
        <v>200</v>
      </c>
      <c r="G332" s="27">
        <v>0.2</v>
      </c>
      <c r="H332" s="23">
        <v>0</v>
      </c>
      <c r="I332" s="28">
        <v>11</v>
      </c>
      <c r="J332" s="82">
        <v>45.6</v>
      </c>
      <c r="K332" s="292">
        <v>113</v>
      </c>
      <c r="L332" s="291">
        <v>1.91</v>
      </c>
    </row>
    <row r="333" spans="1:12" ht="30.75" thickBot="1" x14ac:dyDescent="0.25">
      <c r="A333" s="287"/>
      <c r="B333" s="288"/>
      <c r="C333" s="326"/>
      <c r="D333" s="329" t="s">
        <v>23</v>
      </c>
      <c r="E333" s="328" t="s">
        <v>81</v>
      </c>
      <c r="F333" s="291" t="s">
        <v>82</v>
      </c>
      <c r="G333" s="291" t="s">
        <v>45</v>
      </c>
      <c r="H333" s="291">
        <v>0.22</v>
      </c>
      <c r="I333" s="291">
        <v>7.44</v>
      </c>
      <c r="J333" s="291">
        <v>36.26</v>
      </c>
      <c r="K333" s="292" t="s">
        <v>83</v>
      </c>
      <c r="L333" s="291">
        <v>3.6</v>
      </c>
    </row>
    <row r="334" spans="1:12" ht="15" x14ac:dyDescent="0.2">
      <c r="A334" s="287"/>
      <c r="B334" s="288"/>
      <c r="C334" s="326"/>
      <c r="D334" s="329" t="s">
        <v>24</v>
      </c>
      <c r="E334" s="31" t="s">
        <v>109</v>
      </c>
      <c r="F334" s="30">
        <v>150</v>
      </c>
      <c r="G334" s="32">
        <v>0.6</v>
      </c>
      <c r="H334" s="33">
        <v>0</v>
      </c>
      <c r="I334" s="34">
        <v>16.95</v>
      </c>
      <c r="J334" s="35">
        <v>69</v>
      </c>
      <c r="K334" s="292">
        <v>24</v>
      </c>
      <c r="L334" s="291">
        <v>16.5</v>
      </c>
    </row>
    <row r="335" spans="1:12" ht="15" x14ac:dyDescent="0.2">
      <c r="A335" s="287"/>
      <c r="B335" s="288"/>
      <c r="C335" s="326"/>
      <c r="D335" s="327"/>
      <c r="E335" s="328"/>
      <c r="F335" s="291"/>
      <c r="G335" s="291"/>
      <c r="H335" s="291"/>
      <c r="I335" s="291"/>
      <c r="J335" s="291"/>
      <c r="K335" s="292"/>
      <c r="L335" s="291"/>
    </row>
    <row r="336" spans="1:12" ht="15" x14ac:dyDescent="0.2">
      <c r="A336" s="287"/>
      <c r="B336" s="288"/>
      <c r="C336" s="326"/>
      <c r="D336" s="327"/>
      <c r="E336" s="328"/>
      <c r="F336" s="291"/>
      <c r="G336" s="291"/>
      <c r="H336" s="291"/>
      <c r="I336" s="291"/>
      <c r="J336" s="291"/>
      <c r="K336" s="292"/>
      <c r="L336" s="291"/>
    </row>
    <row r="337" spans="1:12" ht="15.75" thickBot="1" x14ac:dyDescent="0.25">
      <c r="A337" s="293"/>
      <c r="B337" s="294"/>
      <c r="C337" s="330"/>
      <c r="D337" s="331" t="s">
        <v>33</v>
      </c>
      <c r="E337" s="332"/>
      <c r="F337" s="297">
        <f>SUM(F330:F336)</f>
        <v>500</v>
      </c>
      <c r="G337" s="297">
        <f t="shared" ref="G337:J337" si="138">SUM(G330:G336)</f>
        <v>15.78</v>
      </c>
      <c r="H337" s="297">
        <f t="shared" si="138"/>
        <v>10.210000000000001</v>
      </c>
      <c r="I337" s="297">
        <f t="shared" si="138"/>
        <v>66.97</v>
      </c>
      <c r="J337" s="297">
        <f t="shared" si="138"/>
        <v>428.53000000000003</v>
      </c>
      <c r="K337" s="298"/>
      <c r="L337" s="297">
        <f t="shared" ref="L337" si="139">SUM(L330:L336)</f>
        <v>56.04</v>
      </c>
    </row>
    <row r="338" spans="1:12" ht="15" x14ac:dyDescent="0.2">
      <c r="A338" s="299" t="b">
        <f>E330=A330</f>
        <v>0</v>
      </c>
      <c r="B338" s="300">
        <f>B330</f>
        <v>3</v>
      </c>
      <c r="C338" s="333" t="s">
        <v>25</v>
      </c>
      <c r="D338" s="329" t="s">
        <v>26</v>
      </c>
      <c r="E338" s="51" t="s">
        <v>125</v>
      </c>
      <c r="F338" s="83">
        <v>100</v>
      </c>
      <c r="G338" s="84">
        <v>0.6</v>
      </c>
      <c r="H338" s="85">
        <v>0.6</v>
      </c>
      <c r="I338" s="86">
        <v>15.4</v>
      </c>
      <c r="J338" s="87">
        <v>72</v>
      </c>
      <c r="K338" s="292">
        <v>26</v>
      </c>
      <c r="L338" s="291">
        <v>16.11</v>
      </c>
    </row>
    <row r="339" spans="1:12" ht="15" x14ac:dyDescent="0.2">
      <c r="A339" s="287"/>
      <c r="B339" s="288"/>
      <c r="C339" s="326"/>
      <c r="D339" s="329" t="s">
        <v>27</v>
      </c>
      <c r="E339" s="137" t="s">
        <v>126</v>
      </c>
      <c r="F339" s="88">
        <v>200</v>
      </c>
      <c r="G339" s="37">
        <v>5.74</v>
      </c>
      <c r="H339" s="38">
        <v>8.7799999999999994</v>
      </c>
      <c r="I339" s="39">
        <v>8.74</v>
      </c>
      <c r="J339" s="72">
        <v>138.04</v>
      </c>
      <c r="K339" s="292">
        <v>31</v>
      </c>
      <c r="L339" s="291">
        <v>19.97</v>
      </c>
    </row>
    <row r="340" spans="1:12" ht="15" x14ac:dyDescent="0.2">
      <c r="A340" s="287"/>
      <c r="B340" s="288"/>
      <c r="C340" s="326"/>
      <c r="D340" s="329" t="s">
        <v>28</v>
      </c>
      <c r="E340" s="55" t="s">
        <v>127</v>
      </c>
      <c r="F340" s="56">
        <v>90</v>
      </c>
      <c r="G340" s="57">
        <v>13.03</v>
      </c>
      <c r="H340" s="58">
        <v>8.84</v>
      </c>
      <c r="I340" s="59">
        <v>8.16</v>
      </c>
      <c r="J340" s="89">
        <v>156.21</v>
      </c>
      <c r="K340" s="292">
        <v>258</v>
      </c>
      <c r="L340" s="291">
        <v>33.19</v>
      </c>
    </row>
    <row r="341" spans="1:12" ht="15" x14ac:dyDescent="0.2">
      <c r="A341" s="287"/>
      <c r="B341" s="288"/>
      <c r="C341" s="326"/>
      <c r="D341" s="329" t="s">
        <v>29</v>
      </c>
      <c r="E341" s="154" t="s">
        <v>128</v>
      </c>
      <c r="F341" s="56">
        <v>150</v>
      </c>
      <c r="G341" s="90">
        <v>3.3</v>
      </c>
      <c r="H341" s="91">
        <v>7.8</v>
      </c>
      <c r="I341" s="92">
        <v>22.35</v>
      </c>
      <c r="J341" s="93">
        <v>173.1</v>
      </c>
      <c r="K341" s="292">
        <v>50</v>
      </c>
      <c r="L341" s="291">
        <v>12.86</v>
      </c>
    </row>
    <row r="342" spans="1:12" ht="15" x14ac:dyDescent="0.2">
      <c r="A342" s="287"/>
      <c r="B342" s="288"/>
      <c r="C342" s="326"/>
      <c r="D342" s="329" t="s">
        <v>30</v>
      </c>
      <c r="E342" s="328" t="s">
        <v>129</v>
      </c>
      <c r="F342" s="47">
        <v>200</v>
      </c>
      <c r="G342" s="48">
        <v>0.2</v>
      </c>
      <c r="H342" s="44">
        <v>0</v>
      </c>
      <c r="I342" s="49">
        <v>11</v>
      </c>
      <c r="J342" s="50">
        <v>44.8</v>
      </c>
      <c r="K342" s="313">
        <v>114</v>
      </c>
      <c r="L342" s="314">
        <v>1</v>
      </c>
    </row>
    <row r="343" spans="1:12" ht="15" x14ac:dyDescent="0.2">
      <c r="A343" s="287"/>
      <c r="B343" s="288"/>
      <c r="C343" s="326"/>
      <c r="D343" s="329" t="s">
        <v>31</v>
      </c>
      <c r="E343" s="328" t="s">
        <v>53</v>
      </c>
      <c r="F343" s="291">
        <v>30</v>
      </c>
      <c r="G343" s="291">
        <v>3.19</v>
      </c>
      <c r="H343" s="291">
        <v>0.31</v>
      </c>
      <c r="I343" s="291">
        <v>19.89</v>
      </c>
      <c r="J343" s="291">
        <v>108</v>
      </c>
      <c r="K343" s="292">
        <v>119</v>
      </c>
      <c r="L343" s="291"/>
    </row>
    <row r="344" spans="1:12" ht="15" x14ac:dyDescent="0.2">
      <c r="A344" s="287"/>
      <c r="B344" s="288"/>
      <c r="C344" s="326"/>
      <c r="D344" s="329" t="s">
        <v>32</v>
      </c>
      <c r="E344" s="328" t="s">
        <v>54</v>
      </c>
      <c r="F344" s="291">
        <v>20</v>
      </c>
      <c r="G344" s="291">
        <v>1.42</v>
      </c>
      <c r="H344" s="291" t="s">
        <v>55</v>
      </c>
      <c r="I344" s="291">
        <v>9.3000000000000007</v>
      </c>
      <c r="J344" s="291">
        <v>45.32</v>
      </c>
      <c r="K344" s="292">
        <v>120</v>
      </c>
      <c r="L344" s="291">
        <v>2.64</v>
      </c>
    </row>
    <row r="345" spans="1:12" ht="15" x14ac:dyDescent="0.2">
      <c r="A345" s="287"/>
      <c r="B345" s="288"/>
      <c r="C345" s="326"/>
      <c r="D345" s="327"/>
      <c r="E345" s="328"/>
      <c r="F345" s="291"/>
      <c r="G345" s="291"/>
      <c r="H345" s="291"/>
      <c r="I345" s="291"/>
      <c r="J345" s="291"/>
      <c r="K345" s="292"/>
      <c r="L345" s="291"/>
    </row>
    <row r="346" spans="1:12" ht="15" x14ac:dyDescent="0.2">
      <c r="A346" s="287"/>
      <c r="B346" s="288"/>
      <c r="C346" s="326"/>
      <c r="D346" s="327"/>
      <c r="E346" s="328"/>
      <c r="F346" s="291"/>
      <c r="G346" s="291"/>
      <c r="H346" s="291"/>
      <c r="I346" s="291"/>
      <c r="J346" s="291"/>
      <c r="K346" s="292"/>
      <c r="L346" s="291"/>
    </row>
    <row r="347" spans="1:12" ht="15" x14ac:dyDescent="0.2">
      <c r="A347" s="293"/>
      <c r="B347" s="294"/>
      <c r="C347" s="330"/>
      <c r="D347" s="331" t="s">
        <v>33</v>
      </c>
      <c r="E347" s="332"/>
      <c r="F347" s="297">
        <f>SUM(F338:F346)</f>
        <v>790</v>
      </c>
      <c r="G347" s="297">
        <f t="shared" ref="G347:J347" si="140">SUM(G338:G346)</f>
        <v>27.479999999999997</v>
      </c>
      <c r="H347" s="297">
        <f t="shared" si="140"/>
        <v>26.33</v>
      </c>
      <c r="I347" s="297">
        <f t="shared" si="140"/>
        <v>94.84</v>
      </c>
      <c r="J347" s="297">
        <f t="shared" si="140"/>
        <v>737.47</v>
      </c>
      <c r="K347" s="298"/>
      <c r="L347" s="297">
        <f t="shared" ref="L347" si="141">SUM(L338:L346)</f>
        <v>85.77</v>
      </c>
    </row>
    <row r="348" spans="1:12" ht="16.5" thickBot="1" x14ac:dyDescent="0.25">
      <c r="A348" s="301">
        <f>A330</f>
        <v>4</v>
      </c>
      <c r="B348" s="302">
        <f>B330</f>
        <v>3</v>
      </c>
      <c r="C348" s="424" t="s">
        <v>4</v>
      </c>
      <c r="D348" s="425"/>
      <c r="E348" s="334"/>
      <c r="F348" s="303">
        <f>F337+F347</f>
        <v>1290</v>
      </c>
      <c r="G348" s="303">
        <f t="shared" ref="G348:J348" si="142">G337+G347</f>
        <v>43.26</v>
      </c>
      <c r="H348" s="303">
        <f t="shared" si="142"/>
        <v>36.54</v>
      </c>
      <c r="I348" s="303">
        <f t="shared" si="142"/>
        <v>161.81</v>
      </c>
      <c r="J348" s="303">
        <f t="shared" si="142"/>
        <v>1166</v>
      </c>
      <c r="K348" s="303"/>
      <c r="L348" s="303">
        <f t="shared" ref="L348" si="143">L337+L347</f>
        <v>141.81</v>
      </c>
    </row>
    <row r="349" spans="1:12" ht="15" x14ac:dyDescent="0.2">
      <c r="A349" s="283">
        <v>4</v>
      </c>
      <c r="B349" s="284">
        <v>4</v>
      </c>
      <c r="C349" s="323" t="s">
        <v>20</v>
      </c>
      <c r="D349" s="324" t="s">
        <v>21</v>
      </c>
      <c r="E349" s="325" t="s">
        <v>137</v>
      </c>
      <c r="F349" s="285">
        <v>240</v>
      </c>
      <c r="G349" s="285">
        <v>14.75</v>
      </c>
      <c r="H349" s="285">
        <v>11.28</v>
      </c>
      <c r="I349" s="285">
        <v>23.92</v>
      </c>
      <c r="J349" s="285">
        <v>256.06</v>
      </c>
      <c r="K349" s="286" t="s">
        <v>136</v>
      </c>
      <c r="L349" s="285">
        <v>26.56</v>
      </c>
    </row>
    <row r="350" spans="1:12" ht="15" x14ac:dyDescent="0.2">
      <c r="A350" s="287"/>
      <c r="B350" s="288"/>
      <c r="C350" s="326"/>
      <c r="D350" s="327"/>
      <c r="E350" s="328"/>
      <c r="F350" s="291"/>
      <c r="G350" s="291"/>
      <c r="H350" s="291"/>
      <c r="I350" s="291"/>
      <c r="J350" s="291"/>
      <c r="K350" s="292"/>
      <c r="L350" s="291"/>
    </row>
    <row r="351" spans="1:12" ht="15" x14ac:dyDescent="0.2">
      <c r="A351" s="287"/>
      <c r="B351" s="288"/>
      <c r="C351" s="326"/>
      <c r="D351" s="329" t="s">
        <v>22</v>
      </c>
      <c r="E351" s="102" t="s">
        <v>130</v>
      </c>
      <c r="F351" s="18">
        <v>200</v>
      </c>
      <c r="G351" s="80">
        <v>0.4</v>
      </c>
      <c r="H351" s="17">
        <v>0</v>
      </c>
      <c r="I351" s="69">
        <v>27</v>
      </c>
      <c r="J351" s="81">
        <v>110</v>
      </c>
      <c r="K351" s="292">
        <v>98</v>
      </c>
      <c r="L351" s="291">
        <v>3.61</v>
      </c>
    </row>
    <row r="352" spans="1:12" ht="30.75" thickBot="1" x14ac:dyDescent="0.25">
      <c r="A352" s="287"/>
      <c r="B352" s="288"/>
      <c r="C352" s="326"/>
      <c r="D352" s="329" t="s">
        <v>23</v>
      </c>
      <c r="E352" s="328" t="s">
        <v>60</v>
      </c>
      <c r="F352" s="291" t="s">
        <v>73</v>
      </c>
      <c r="G352" s="291" t="s">
        <v>45</v>
      </c>
      <c r="H352" s="291">
        <v>0.22</v>
      </c>
      <c r="I352" s="291">
        <v>7.44</v>
      </c>
      <c r="J352" s="291">
        <v>36.26</v>
      </c>
      <c r="K352" s="292" t="s">
        <v>46</v>
      </c>
      <c r="L352" s="291">
        <v>2.64</v>
      </c>
    </row>
    <row r="353" spans="1:12" ht="15" x14ac:dyDescent="0.2">
      <c r="A353" s="287"/>
      <c r="B353" s="288"/>
      <c r="C353" s="326"/>
      <c r="D353" s="329" t="s">
        <v>24</v>
      </c>
      <c r="E353" s="51" t="s">
        <v>125</v>
      </c>
      <c r="F353" s="52">
        <v>100</v>
      </c>
      <c r="G353" s="84">
        <v>0.6</v>
      </c>
      <c r="H353" s="85">
        <v>0.6</v>
      </c>
      <c r="I353" s="86">
        <v>15.4</v>
      </c>
      <c r="J353" s="54">
        <v>72</v>
      </c>
      <c r="K353" s="292">
        <v>26</v>
      </c>
      <c r="L353" s="291">
        <v>16.11</v>
      </c>
    </row>
    <row r="354" spans="1:12" ht="15" x14ac:dyDescent="0.2">
      <c r="A354" s="287"/>
      <c r="B354" s="288"/>
      <c r="C354" s="326"/>
      <c r="D354" s="327" t="s">
        <v>89</v>
      </c>
      <c r="E354" s="328"/>
      <c r="F354" s="291"/>
      <c r="G354" s="291"/>
      <c r="H354" s="291"/>
      <c r="I354" s="291"/>
      <c r="J354" s="291"/>
      <c r="K354" s="292"/>
      <c r="L354" s="291"/>
    </row>
    <row r="355" spans="1:12" ht="15" x14ac:dyDescent="0.2">
      <c r="A355" s="287"/>
      <c r="B355" s="288"/>
      <c r="C355" s="326"/>
      <c r="D355" s="327"/>
      <c r="E355" s="328"/>
      <c r="F355" s="291"/>
      <c r="G355" s="291"/>
      <c r="H355" s="291"/>
      <c r="I355" s="291"/>
      <c r="J355" s="291"/>
      <c r="K355" s="292"/>
      <c r="L355" s="291"/>
    </row>
    <row r="356" spans="1:12" ht="15" x14ac:dyDescent="0.2">
      <c r="A356" s="293"/>
      <c r="B356" s="294"/>
      <c r="C356" s="330"/>
      <c r="D356" s="331" t="s">
        <v>33</v>
      </c>
      <c r="E356" s="332"/>
      <c r="F356" s="297">
        <f>SUM(F349:F355)</f>
        <v>540</v>
      </c>
      <c r="G356" s="297">
        <f t="shared" ref="G356:J356" si="144">SUM(G349:G355)</f>
        <v>15.75</v>
      </c>
      <c r="H356" s="297">
        <f t="shared" si="144"/>
        <v>12.1</v>
      </c>
      <c r="I356" s="297">
        <f t="shared" si="144"/>
        <v>73.760000000000005</v>
      </c>
      <c r="J356" s="297">
        <f t="shared" si="144"/>
        <v>474.32</v>
      </c>
      <c r="K356" s="298"/>
      <c r="L356" s="297">
        <f t="shared" ref="L356" si="145">SUM(L349:L355)</f>
        <v>48.919999999999995</v>
      </c>
    </row>
    <row r="357" spans="1:12" ht="15" x14ac:dyDescent="0.2">
      <c r="A357" s="299">
        <f>A349</f>
        <v>4</v>
      </c>
      <c r="B357" s="300">
        <f>B349</f>
        <v>4</v>
      </c>
      <c r="C357" s="333" t="s">
        <v>25</v>
      </c>
      <c r="D357" s="329" t="s">
        <v>26</v>
      </c>
      <c r="E357" s="94" t="s">
        <v>131</v>
      </c>
      <c r="F357" s="95">
        <v>60</v>
      </c>
      <c r="G357" s="96">
        <v>0.66</v>
      </c>
      <c r="H357" s="97">
        <v>0.12</v>
      </c>
      <c r="I357" s="98">
        <v>2.2799999999999998</v>
      </c>
      <c r="J357" s="99">
        <v>14.4</v>
      </c>
      <c r="K357" s="292">
        <v>29</v>
      </c>
      <c r="L357" s="291">
        <v>6.33</v>
      </c>
    </row>
    <row r="358" spans="1:12" ht="15" x14ac:dyDescent="0.2">
      <c r="A358" s="287"/>
      <c r="B358" s="288"/>
      <c r="C358" s="326"/>
      <c r="D358" s="329" t="s">
        <v>27</v>
      </c>
      <c r="E358" s="100" t="s">
        <v>133</v>
      </c>
      <c r="F358" s="19">
        <v>210</v>
      </c>
      <c r="G358" s="37">
        <v>2.3199999999999998</v>
      </c>
      <c r="H358" s="38">
        <v>2.2799999999999998</v>
      </c>
      <c r="I358" s="39">
        <v>13.15</v>
      </c>
      <c r="J358" s="65">
        <v>82</v>
      </c>
      <c r="K358" s="292" t="s">
        <v>132</v>
      </c>
      <c r="L358" s="291">
        <v>10.44</v>
      </c>
    </row>
    <row r="359" spans="1:12" ht="15" x14ac:dyDescent="0.2">
      <c r="A359" s="287"/>
      <c r="B359" s="288"/>
      <c r="C359" s="326"/>
      <c r="D359" s="329" t="s">
        <v>28</v>
      </c>
      <c r="E359" s="101" t="s">
        <v>134</v>
      </c>
      <c r="F359" s="71">
        <v>90</v>
      </c>
      <c r="G359" s="37">
        <v>17.989999999999998</v>
      </c>
      <c r="H359" s="38">
        <v>16.59</v>
      </c>
      <c r="I359" s="39">
        <v>2.87</v>
      </c>
      <c r="J359" s="40">
        <v>232.87</v>
      </c>
      <c r="K359" s="292">
        <v>88</v>
      </c>
      <c r="L359" s="291">
        <v>44.75</v>
      </c>
    </row>
    <row r="360" spans="1:12" ht="15" x14ac:dyDescent="0.2">
      <c r="A360" s="287"/>
      <c r="B360" s="288"/>
      <c r="C360" s="326"/>
      <c r="D360" s="329" t="s">
        <v>29</v>
      </c>
      <c r="E360" s="100" t="s">
        <v>135</v>
      </c>
      <c r="F360" s="19">
        <v>150</v>
      </c>
      <c r="G360" s="37">
        <v>6.45</v>
      </c>
      <c r="H360" s="38">
        <v>4.05</v>
      </c>
      <c r="I360" s="39">
        <v>40.200000000000003</v>
      </c>
      <c r="J360" s="65">
        <v>223.65</v>
      </c>
      <c r="K360" s="292">
        <v>64</v>
      </c>
      <c r="L360" s="291">
        <v>6.48</v>
      </c>
    </row>
    <row r="361" spans="1:12" ht="15" x14ac:dyDescent="0.2">
      <c r="A361" s="287"/>
      <c r="B361" s="288"/>
      <c r="C361" s="326"/>
      <c r="D361" s="329" t="s">
        <v>30</v>
      </c>
      <c r="E361" s="102" t="s">
        <v>130</v>
      </c>
      <c r="F361" s="18">
        <v>200</v>
      </c>
      <c r="G361" s="80">
        <v>0.4</v>
      </c>
      <c r="H361" s="17">
        <v>0</v>
      </c>
      <c r="I361" s="69">
        <v>27</v>
      </c>
      <c r="J361" s="81">
        <v>110</v>
      </c>
      <c r="K361" s="292">
        <v>98</v>
      </c>
      <c r="L361" s="291">
        <v>3.61</v>
      </c>
    </row>
    <row r="362" spans="1:12" ht="15" x14ac:dyDescent="0.2">
      <c r="A362" s="287"/>
      <c r="B362" s="288"/>
      <c r="C362" s="326"/>
      <c r="D362" s="329" t="s">
        <v>31</v>
      </c>
      <c r="E362" s="328" t="s">
        <v>53</v>
      </c>
      <c r="F362" s="291">
        <v>20</v>
      </c>
      <c r="G362" s="291">
        <v>45</v>
      </c>
      <c r="H362" s="291">
        <v>3.19</v>
      </c>
      <c r="I362" s="291">
        <v>0.31</v>
      </c>
      <c r="J362" s="291">
        <v>19.89</v>
      </c>
      <c r="K362" s="291">
        <v>108</v>
      </c>
      <c r="L362" s="291"/>
    </row>
    <row r="363" spans="1:12" ht="15" x14ac:dyDescent="0.2">
      <c r="A363" s="287"/>
      <c r="B363" s="288"/>
      <c r="C363" s="326"/>
      <c r="D363" s="329" t="s">
        <v>32</v>
      </c>
      <c r="E363" s="328" t="s">
        <v>54</v>
      </c>
      <c r="F363" s="291">
        <v>20</v>
      </c>
      <c r="G363" s="291">
        <v>25</v>
      </c>
      <c r="H363" s="291">
        <v>1.42</v>
      </c>
      <c r="I363" s="291" t="s">
        <v>55</v>
      </c>
      <c r="J363" s="291">
        <v>9.3000000000000007</v>
      </c>
      <c r="K363" s="291">
        <v>45.32</v>
      </c>
      <c r="L363" s="291">
        <v>2.16</v>
      </c>
    </row>
    <row r="364" spans="1:12" ht="15" x14ac:dyDescent="0.2">
      <c r="A364" s="287"/>
      <c r="B364" s="288"/>
      <c r="C364" s="326"/>
      <c r="D364" s="327" t="s">
        <v>91</v>
      </c>
      <c r="E364" s="328"/>
      <c r="F364" s="291"/>
      <c r="G364" s="291"/>
      <c r="H364" s="291"/>
      <c r="I364" s="309"/>
      <c r="J364" s="291"/>
      <c r="K364" s="292"/>
      <c r="L364" s="291"/>
    </row>
    <row r="365" spans="1:12" ht="15" x14ac:dyDescent="0.2">
      <c r="A365" s="287"/>
      <c r="B365" s="288"/>
      <c r="C365" s="326"/>
      <c r="D365" s="327"/>
      <c r="E365" s="328"/>
      <c r="F365" s="291"/>
      <c r="G365" s="291"/>
      <c r="H365" s="291"/>
      <c r="I365" s="291"/>
      <c r="J365" s="291"/>
      <c r="K365" s="292"/>
      <c r="L365" s="291"/>
    </row>
    <row r="366" spans="1:12" ht="15" x14ac:dyDescent="0.2">
      <c r="A366" s="293"/>
      <c r="B366" s="294"/>
      <c r="C366" s="330"/>
      <c r="D366" s="331" t="s">
        <v>33</v>
      </c>
      <c r="E366" s="332"/>
      <c r="F366" s="297">
        <f>SUM(F357:F365)</f>
        <v>750</v>
      </c>
      <c r="G366" s="297">
        <f t="shared" ref="G366:J366" si="146">SUM(G357:G365)</f>
        <v>97.82</v>
      </c>
      <c r="H366" s="297">
        <f t="shared" si="146"/>
        <v>27.65</v>
      </c>
      <c r="I366" s="297">
        <f t="shared" si="146"/>
        <v>85.81</v>
      </c>
      <c r="J366" s="297">
        <f t="shared" si="146"/>
        <v>692.1099999999999</v>
      </c>
      <c r="K366" s="298"/>
      <c r="L366" s="297">
        <f t="shared" ref="L366" si="147">SUM(L357:L365)</f>
        <v>73.77</v>
      </c>
    </row>
    <row r="367" spans="1:12" ht="16.5" thickBot="1" x14ac:dyDescent="0.25">
      <c r="A367" s="301">
        <f>A349</f>
        <v>4</v>
      </c>
      <c r="B367" s="302">
        <f>B349</f>
        <v>4</v>
      </c>
      <c r="C367" s="424" t="s">
        <v>4</v>
      </c>
      <c r="D367" s="425"/>
      <c r="E367" s="334"/>
      <c r="F367" s="303">
        <f>F356+F366</f>
        <v>1290</v>
      </c>
      <c r="G367" s="303">
        <f t="shared" ref="G367:J367" si="148">G356+G366</f>
        <v>113.57</v>
      </c>
      <c r="H367" s="303">
        <f t="shared" si="148"/>
        <v>39.75</v>
      </c>
      <c r="I367" s="303">
        <f t="shared" si="148"/>
        <v>159.57</v>
      </c>
      <c r="J367" s="303">
        <f t="shared" si="148"/>
        <v>1166.4299999999998</v>
      </c>
      <c r="K367" s="303"/>
      <c r="L367" s="303">
        <f t="shared" ref="L367" si="149">L356+L366</f>
        <v>122.69</v>
      </c>
    </row>
    <row r="368" spans="1:12" ht="15" x14ac:dyDescent="0.2">
      <c r="A368" s="283">
        <v>4</v>
      </c>
      <c r="B368" s="284">
        <v>5</v>
      </c>
      <c r="C368" s="323" t="s">
        <v>20</v>
      </c>
      <c r="D368" s="324" t="s">
        <v>21</v>
      </c>
      <c r="E368" s="204" t="s">
        <v>119</v>
      </c>
      <c r="F368" s="73">
        <v>210</v>
      </c>
      <c r="G368" s="74">
        <v>16.96</v>
      </c>
      <c r="H368" s="75">
        <v>24.611999999999998</v>
      </c>
      <c r="I368" s="76">
        <v>31.122</v>
      </c>
      <c r="J368" s="77">
        <v>416.03</v>
      </c>
      <c r="K368" s="286">
        <v>249</v>
      </c>
      <c r="L368" s="285">
        <v>48.37</v>
      </c>
    </row>
    <row r="369" spans="1:12" ht="15" x14ac:dyDescent="0.2">
      <c r="A369" s="287"/>
      <c r="B369" s="288"/>
      <c r="C369" s="326"/>
      <c r="D369" s="327" t="s">
        <v>26</v>
      </c>
      <c r="E369" s="328"/>
      <c r="F369" s="291"/>
      <c r="G369" s="291"/>
      <c r="H369" s="291"/>
      <c r="I369" s="291"/>
      <c r="J369" s="291"/>
      <c r="K369" s="292"/>
      <c r="L369" s="291"/>
    </row>
    <row r="370" spans="1:12" ht="15" x14ac:dyDescent="0.2">
      <c r="A370" s="287"/>
      <c r="B370" s="288"/>
      <c r="C370" s="326"/>
      <c r="D370" s="329" t="s">
        <v>22</v>
      </c>
      <c r="E370" s="100" t="s">
        <v>138</v>
      </c>
      <c r="F370" s="103">
        <v>200</v>
      </c>
      <c r="G370" s="27">
        <v>0.8</v>
      </c>
      <c r="H370" s="23">
        <v>0.2</v>
      </c>
      <c r="I370" s="28">
        <v>23.2</v>
      </c>
      <c r="J370" s="29">
        <v>94.4</v>
      </c>
      <c r="K370" s="292">
        <v>107</v>
      </c>
      <c r="L370" s="291">
        <v>18.399999999999999</v>
      </c>
    </row>
    <row r="371" spans="1:12" ht="30" x14ac:dyDescent="0.2">
      <c r="A371" s="287"/>
      <c r="B371" s="288"/>
      <c r="C371" s="326"/>
      <c r="D371" s="329" t="s">
        <v>23</v>
      </c>
      <c r="E371" s="328" t="s">
        <v>60</v>
      </c>
      <c r="F371" s="291" t="s">
        <v>82</v>
      </c>
      <c r="G371" s="291" t="s">
        <v>45</v>
      </c>
      <c r="H371" s="291">
        <v>0.22</v>
      </c>
      <c r="I371" s="291">
        <v>7.44</v>
      </c>
      <c r="J371" s="291">
        <v>36.26</v>
      </c>
      <c r="K371" s="292" t="s">
        <v>46</v>
      </c>
      <c r="L371" s="291">
        <v>2.4</v>
      </c>
    </row>
    <row r="372" spans="1:12" ht="15" x14ac:dyDescent="0.2">
      <c r="A372" s="287"/>
      <c r="B372" s="288"/>
      <c r="C372" s="326"/>
      <c r="D372" s="329" t="s">
        <v>24</v>
      </c>
      <c r="E372" s="328"/>
      <c r="F372" s="291"/>
      <c r="G372" s="291"/>
      <c r="H372" s="291"/>
      <c r="I372" s="291"/>
      <c r="J372" s="291"/>
      <c r="K372" s="292"/>
      <c r="L372" s="291"/>
    </row>
    <row r="373" spans="1:12" ht="15" x14ac:dyDescent="0.2">
      <c r="A373" s="287"/>
      <c r="B373" s="288"/>
      <c r="C373" s="326"/>
      <c r="D373" s="327"/>
      <c r="E373" s="328"/>
      <c r="F373" s="291"/>
      <c r="G373" s="291"/>
      <c r="H373" s="291"/>
      <c r="I373" s="291"/>
      <c r="J373" s="291"/>
      <c r="K373" s="292"/>
      <c r="L373" s="291"/>
    </row>
    <row r="374" spans="1:12" ht="15" x14ac:dyDescent="0.2">
      <c r="A374" s="287"/>
      <c r="B374" s="288"/>
      <c r="C374" s="326"/>
      <c r="D374" s="327"/>
      <c r="E374" s="328"/>
      <c r="F374" s="291"/>
      <c r="G374" s="291"/>
      <c r="H374" s="291"/>
      <c r="I374" s="291"/>
      <c r="J374" s="291"/>
      <c r="K374" s="292"/>
      <c r="L374" s="291"/>
    </row>
    <row r="375" spans="1:12" ht="15" x14ac:dyDescent="0.2">
      <c r="A375" s="293"/>
      <c r="B375" s="294"/>
      <c r="C375" s="330"/>
      <c r="D375" s="331" t="s">
        <v>33</v>
      </c>
      <c r="E375" s="332"/>
      <c r="F375" s="297">
        <f>SUM(F368:F374)</f>
        <v>410</v>
      </c>
      <c r="G375" s="297">
        <f t="shared" ref="G375:J375" si="150">SUM(G368:G374)</f>
        <v>17.760000000000002</v>
      </c>
      <c r="H375" s="297">
        <f t="shared" si="150"/>
        <v>25.031999999999996</v>
      </c>
      <c r="I375" s="297">
        <f t="shared" si="150"/>
        <v>61.762</v>
      </c>
      <c r="J375" s="297">
        <f t="shared" si="150"/>
        <v>546.68999999999994</v>
      </c>
      <c r="K375" s="298"/>
      <c r="L375" s="297">
        <f t="shared" ref="L375" si="151">SUM(L368:L374)</f>
        <v>69.17</v>
      </c>
    </row>
    <row r="376" spans="1:12" ht="15" x14ac:dyDescent="0.2">
      <c r="A376" s="299">
        <v>4</v>
      </c>
      <c r="B376" s="300">
        <f>B368</f>
        <v>5</v>
      </c>
      <c r="C376" s="333" t="s">
        <v>25</v>
      </c>
      <c r="D376" s="329" t="s">
        <v>26</v>
      </c>
      <c r="E376" s="328"/>
      <c r="F376" s="291"/>
      <c r="G376" s="309"/>
      <c r="H376" s="291"/>
      <c r="I376" s="291"/>
      <c r="J376" s="291"/>
      <c r="K376" s="292"/>
      <c r="L376" s="291"/>
    </row>
    <row r="377" spans="1:12" ht="30" x14ac:dyDescent="0.2">
      <c r="A377" s="287"/>
      <c r="B377" s="288"/>
      <c r="C377" s="326"/>
      <c r="D377" s="329" t="s">
        <v>27</v>
      </c>
      <c r="E377" s="100" t="s">
        <v>139</v>
      </c>
      <c r="F377" s="68">
        <v>200</v>
      </c>
      <c r="G377" s="104">
        <v>4.66</v>
      </c>
      <c r="H377" s="105">
        <v>7.31</v>
      </c>
      <c r="I377" s="106">
        <v>7.08</v>
      </c>
      <c r="J377" s="107">
        <v>112.51</v>
      </c>
      <c r="K377" s="292">
        <v>144</v>
      </c>
      <c r="L377" s="291">
        <v>16.079999999999998</v>
      </c>
    </row>
    <row r="378" spans="1:12" ht="15" x14ac:dyDescent="0.2">
      <c r="A378" s="287"/>
      <c r="B378" s="288"/>
      <c r="C378" s="326"/>
      <c r="D378" s="329" t="s">
        <v>28</v>
      </c>
      <c r="E378" s="55" t="s">
        <v>140</v>
      </c>
      <c r="F378" s="108">
        <v>90</v>
      </c>
      <c r="G378" s="74">
        <v>18.7</v>
      </c>
      <c r="H378" s="75">
        <v>19.2</v>
      </c>
      <c r="I378" s="76">
        <v>7.5</v>
      </c>
      <c r="J378" s="109">
        <v>278.27999999999997</v>
      </c>
      <c r="K378" s="292">
        <v>42</v>
      </c>
      <c r="L378" s="291">
        <v>46.04</v>
      </c>
    </row>
    <row r="379" spans="1:12" ht="15" x14ac:dyDescent="0.2">
      <c r="A379" s="287"/>
      <c r="B379" s="288"/>
      <c r="C379" s="326"/>
      <c r="D379" s="329" t="s">
        <v>29</v>
      </c>
      <c r="E379" s="60" t="s">
        <v>141</v>
      </c>
      <c r="F379" s="61">
        <v>150</v>
      </c>
      <c r="G379" s="78">
        <v>2.4</v>
      </c>
      <c r="H379" s="62">
        <v>6.9</v>
      </c>
      <c r="I379" s="79">
        <v>14.1</v>
      </c>
      <c r="J379" s="110">
        <v>128.85</v>
      </c>
      <c r="K379" s="292">
        <v>22</v>
      </c>
      <c r="L379" s="291">
        <v>7.99</v>
      </c>
    </row>
    <row r="380" spans="1:12" ht="15" x14ac:dyDescent="0.2">
      <c r="A380" s="287"/>
      <c r="B380" s="288"/>
      <c r="C380" s="326"/>
      <c r="D380" s="329" t="s">
        <v>30</v>
      </c>
      <c r="E380" s="111" t="s">
        <v>106</v>
      </c>
      <c r="F380" s="20">
        <v>200</v>
      </c>
      <c r="G380" s="22">
        <v>0.2</v>
      </c>
      <c r="H380" s="23">
        <v>0</v>
      </c>
      <c r="I380" s="24">
        <v>11</v>
      </c>
      <c r="J380" s="25">
        <v>44.8</v>
      </c>
      <c r="K380" s="292">
        <v>114</v>
      </c>
      <c r="L380" s="291">
        <v>1</v>
      </c>
    </row>
    <row r="381" spans="1:12" ht="15" x14ac:dyDescent="0.2">
      <c r="A381" s="287"/>
      <c r="B381" s="288"/>
      <c r="C381" s="326"/>
      <c r="D381" s="329" t="s">
        <v>31</v>
      </c>
      <c r="E381" s="328" t="s">
        <v>53</v>
      </c>
      <c r="F381" s="291">
        <v>45</v>
      </c>
      <c r="G381" s="291">
        <v>3.19</v>
      </c>
      <c r="H381" s="291">
        <v>0.31</v>
      </c>
      <c r="I381" s="291">
        <v>19.89</v>
      </c>
      <c r="J381" s="291">
        <v>108</v>
      </c>
      <c r="K381" s="292">
        <v>119</v>
      </c>
      <c r="L381" s="291"/>
    </row>
    <row r="382" spans="1:12" ht="15" x14ac:dyDescent="0.2">
      <c r="A382" s="287"/>
      <c r="B382" s="288"/>
      <c r="C382" s="326"/>
      <c r="D382" s="329" t="s">
        <v>32</v>
      </c>
      <c r="E382" s="328" t="s">
        <v>54</v>
      </c>
      <c r="F382" s="291">
        <v>40</v>
      </c>
      <c r="G382" s="291">
        <v>1.42</v>
      </c>
      <c r="H382" s="291" t="s">
        <v>55</v>
      </c>
      <c r="I382" s="291">
        <v>9.3000000000000007</v>
      </c>
      <c r="J382" s="291">
        <v>45.32</v>
      </c>
      <c r="K382" s="292">
        <v>120</v>
      </c>
      <c r="L382" s="291">
        <v>4.5599999999999996</v>
      </c>
    </row>
    <row r="383" spans="1:12" ht="15" x14ac:dyDescent="0.2">
      <c r="A383" s="287"/>
      <c r="B383" s="288"/>
      <c r="C383" s="326"/>
      <c r="D383" s="327"/>
      <c r="E383" s="328"/>
      <c r="F383" s="291"/>
      <c r="G383" s="291"/>
      <c r="H383" s="291"/>
      <c r="I383" s="309"/>
      <c r="J383" s="291"/>
      <c r="K383" s="292"/>
      <c r="L383" s="291"/>
    </row>
    <row r="384" spans="1:12" ht="15" x14ac:dyDescent="0.2">
      <c r="A384" s="287"/>
      <c r="B384" s="288"/>
      <c r="C384" s="326"/>
      <c r="D384" s="327"/>
      <c r="E384" s="328"/>
      <c r="F384" s="291"/>
      <c r="G384" s="291"/>
      <c r="H384" s="291"/>
      <c r="I384" s="291"/>
      <c r="J384" s="291"/>
      <c r="K384" s="292"/>
      <c r="L384" s="291"/>
    </row>
    <row r="385" spans="1:12" ht="15" x14ac:dyDescent="0.2">
      <c r="A385" s="293"/>
      <c r="B385" s="294"/>
      <c r="C385" s="330"/>
      <c r="D385" s="331" t="s">
        <v>33</v>
      </c>
      <c r="E385" s="332"/>
      <c r="F385" s="297">
        <f>SUM(F376:F384)</f>
        <v>725</v>
      </c>
      <c r="G385" s="297">
        <f t="shared" ref="G385:J385" si="152">SUM(G376:G384)</f>
        <v>30.57</v>
      </c>
      <c r="H385" s="297">
        <f t="shared" si="152"/>
        <v>33.72</v>
      </c>
      <c r="I385" s="297">
        <f t="shared" si="152"/>
        <v>68.87</v>
      </c>
      <c r="J385" s="297">
        <f t="shared" si="152"/>
        <v>717.76</v>
      </c>
      <c r="K385" s="298"/>
      <c r="L385" s="297">
        <f t="shared" ref="L385" si="153">SUM(L376:L384)</f>
        <v>75.67</v>
      </c>
    </row>
    <row r="386" spans="1:12" ht="16.5" thickBot="1" x14ac:dyDescent="0.25">
      <c r="A386" s="301">
        <f>A368</f>
        <v>4</v>
      </c>
      <c r="B386" s="302">
        <f>B368</f>
        <v>5</v>
      </c>
      <c r="C386" s="424" t="s">
        <v>4</v>
      </c>
      <c r="D386" s="425"/>
      <c r="E386" s="334"/>
      <c r="F386" s="303">
        <f>F375+F385</f>
        <v>1135</v>
      </c>
      <c r="G386" s="303">
        <f t="shared" ref="G386:J386" si="154">G375+G385</f>
        <v>48.33</v>
      </c>
      <c r="H386" s="303">
        <f t="shared" si="154"/>
        <v>58.751999999999995</v>
      </c>
      <c r="I386" s="303">
        <f t="shared" si="154"/>
        <v>130.63200000000001</v>
      </c>
      <c r="J386" s="303">
        <f t="shared" si="154"/>
        <v>1264.4499999999998</v>
      </c>
      <c r="K386" s="303"/>
      <c r="L386" s="303">
        <f t="shared" ref="L386" si="155">L375+L385</f>
        <v>144.84</v>
      </c>
    </row>
    <row r="387" spans="1:12" ht="16.5" thickBot="1" x14ac:dyDescent="0.25">
      <c r="A387" s="305"/>
      <c r="B387" s="306"/>
      <c r="C387" s="429" t="s">
        <v>5</v>
      </c>
      <c r="D387" s="429"/>
      <c r="E387" s="429"/>
      <c r="F387" s="306">
        <f t="shared" ref="F387:H387" si="156">(F215+F234+F253+F272+F290+F310+F329+F348+F367+F386)/(IF(F215=0,0,1)+IF(F234=0,0,1)+IF(F253=0,0,1)+IF(F272=0,0,1)+IF(F290=0,0,1)+IF(F310=0,0,1)+IF(F329=0,0,1)+IF(F348=0,0,1)+IF(F367=0,0,1)+IF(F386=0,0,1))</f>
        <v>1392</v>
      </c>
      <c r="G387" s="306">
        <f t="shared" si="156"/>
        <v>75.174000000000007</v>
      </c>
      <c r="H387" s="306">
        <f t="shared" si="156"/>
        <v>43.305199999999999</v>
      </c>
      <c r="I387" s="306">
        <f>(I215+I234+I253+I272+I290+I310+I329+I348+I367+I386)/(IF(I215=0,0,1)+IF(I234=0,0,1)+IF(I253=0,0,1)+IF(I272=0,0,1)+IF(I290=0,0,1)+IF(I310=0,0,1)+IF(I329=0,0,1)+IF(I348=0,0,1)+IF(I367=0,0,1)+IF(I386=0,0,1))</f>
        <v>151.48319999999998</v>
      </c>
      <c r="J387" s="306">
        <f>(J215+J234+J253+J272+J290+J310+J329+J348+J367+J386)/(IF(J215=0,0,1)+IF(J234=0,0,1)+IF(J253=0,0,1)+IF(J272=0,0,1)+IF(J290=0,0,1)+IF(J310=0,0,1)+IF(J329=0,0,1)+IF(J348=0,0,1)+IF(J367=0,0,1)+IF(J386=0,0,1))</f>
        <v>1195.3979999999999</v>
      </c>
      <c r="K387" s="306"/>
      <c r="L387" s="306">
        <f>(L215+L234+L253+L272+L291+L310+L329+L348+L367+L386)/(IF(L215=0,0,1)+IF(L234=0,0,1)+IF(L253=0,0,1)+IF(L272=0,0,1)+IF(L291=0,0,1)+IF(L310=0,0,1)+IF(L329=0,0,1)+IF(L348=0,0,1)+IF(L367=0,0,1)+IF(L386=0,0,1))</f>
        <v>143.67683333333332</v>
      </c>
    </row>
    <row r="388" spans="1:12" ht="15.75" thickBot="1" x14ac:dyDescent="0.25">
      <c r="A388" s="283">
        <v>5</v>
      </c>
      <c r="B388" s="284">
        <v>1</v>
      </c>
      <c r="C388" s="323" t="s">
        <v>20</v>
      </c>
      <c r="D388" s="324" t="s">
        <v>21</v>
      </c>
      <c r="E388" s="336"/>
      <c r="F388" s="310"/>
      <c r="G388" s="43"/>
      <c r="H388" s="44"/>
      <c r="I388" s="45"/>
      <c r="J388" s="46"/>
      <c r="K388" s="311"/>
      <c r="L388" s="311"/>
    </row>
    <row r="389" spans="1:12" ht="15" x14ac:dyDescent="0.2">
      <c r="A389" s="287"/>
      <c r="B389" s="288"/>
      <c r="C389" s="326"/>
      <c r="D389" s="327" t="s">
        <v>26</v>
      </c>
      <c r="E389" s="337"/>
      <c r="F389" s="311"/>
      <c r="G389" s="43"/>
      <c r="H389" s="44"/>
      <c r="I389" s="45"/>
      <c r="J389" s="46"/>
      <c r="K389" s="312"/>
      <c r="L389" s="310"/>
    </row>
    <row r="390" spans="1:12" ht="15" x14ac:dyDescent="0.2">
      <c r="A390" s="287"/>
      <c r="B390" s="288"/>
      <c r="C390" s="326"/>
      <c r="D390" s="329" t="s">
        <v>22</v>
      </c>
      <c r="E390" s="338"/>
      <c r="F390" s="47"/>
      <c r="G390" s="48"/>
      <c r="H390" s="44"/>
      <c r="I390" s="49"/>
      <c r="J390" s="50"/>
      <c r="K390" s="313"/>
      <c r="L390" s="314"/>
    </row>
    <row r="391" spans="1:12" ht="15" x14ac:dyDescent="0.2">
      <c r="A391" s="287"/>
      <c r="B391" s="288"/>
      <c r="C391" s="326"/>
      <c r="D391" s="329" t="s">
        <v>23</v>
      </c>
      <c r="E391" s="328"/>
      <c r="F391" s="291"/>
      <c r="G391" s="291"/>
      <c r="H391" s="291"/>
      <c r="I391" s="291"/>
      <c r="J391" s="291"/>
      <c r="K391" s="292"/>
      <c r="L391" s="291"/>
    </row>
    <row r="392" spans="1:12" ht="15" x14ac:dyDescent="0.2">
      <c r="A392" s="287"/>
      <c r="B392" s="288"/>
      <c r="C392" s="326"/>
      <c r="D392" s="329" t="s">
        <v>24</v>
      </c>
      <c r="E392" s="328"/>
      <c r="F392" s="291"/>
      <c r="G392" s="291"/>
      <c r="H392" s="291"/>
      <c r="I392" s="291"/>
      <c r="J392" s="291"/>
      <c r="K392" s="292"/>
      <c r="L392" s="291"/>
    </row>
    <row r="393" spans="1:12" ht="15" x14ac:dyDescent="0.2">
      <c r="A393" s="287"/>
      <c r="B393" s="288"/>
      <c r="C393" s="326"/>
      <c r="D393" s="327" t="s">
        <v>62</v>
      </c>
      <c r="E393" s="328"/>
      <c r="F393" s="291"/>
      <c r="G393" s="291"/>
      <c r="H393" s="291"/>
      <c r="I393" s="291"/>
      <c r="J393" s="291"/>
      <c r="K393" s="292"/>
      <c r="L393" s="291"/>
    </row>
    <row r="394" spans="1:12" ht="15" x14ac:dyDescent="0.2">
      <c r="A394" s="287"/>
      <c r="B394" s="288"/>
      <c r="C394" s="326"/>
      <c r="D394" s="327"/>
      <c r="E394" s="328"/>
      <c r="F394" s="291"/>
      <c r="G394" s="291"/>
      <c r="H394" s="291"/>
      <c r="I394" s="291"/>
      <c r="J394" s="291"/>
      <c r="K394" s="292"/>
      <c r="L394" s="291"/>
    </row>
    <row r="395" spans="1:12" ht="15.75" thickBot="1" x14ac:dyDescent="0.25">
      <c r="A395" s="293"/>
      <c r="B395" s="294"/>
      <c r="C395" s="330"/>
      <c r="D395" s="331" t="s">
        <v>33</v>
      </c>
      <c r="E395" s="332"/>
      <c r="F395" s="297">
        <f>SUM(F388:F394)</f>
        <v>0</v>
      </c>
      <c r="G395" s="297">
        <f t="shared" ref="G395:J395" si="157">SUM(G388:G394)</f>
        <v>0</v>
      </c>
      <c r="H395" s="297">
        <f t="shared" si="157"/>
        <v>0</v>
      </c>
      <c r="I395" s="297">
        <f t="shared" si="157"/>
        <v>0</v>
      </c>
      <c r="J395" s="297">
        <f t="shared" si="157"/>
        <v>0</v>
      </c>
      <c r="K395" s="308"/>
      <c r="L395" s="297">
        <f>SUM(L388:L394)</f>
        <v>0</v>
      </c>
    </row>
    <row r="396" spans="1:12" ht="15" x14ac:dyDescent="0.2">
      <c r="A396" s="299">
        <v>5</v>
      </c>
      <c r="B396" s="300">
        <f>B388</f>
        <v>1</v>
      </c>
      <c r="C396" s="333" t="s">
        <v>25</v>
      </c>
      <c r="D396" s="329" t="s">
        <v>26</v>
      </c>
      <c r="E396" s="31"/>
      <c r="F396" s="30"/>
      <c r="G396" s="32"/>
      <c r="H396" s="33"/>
      <c r="I396" s="34"/>
      <c r="J396" s="35"/>
      <c r="K396" s="298"/>
      <c r="L396" s="291"/>
    </row>
    <row r="397" spans="1:12" ht="15" x14ac:dyDescent="0.2">
      <c r="A397" s="287"/>
      <c r="B397" s="288"/>
      <c r="C397" s="326"/>
      <c r="D397" s="329" t="s">
        <v>27</v>
      </c>
      <c r="E397" s="36"/>
      <c r="F397" s="26"/>
      <c r="G397" s="37"/>
      <c r="H397" s="38"/>
      <c r="I397" s="39"/>
      <c r="J397" s="40"/>
      <c r="K397" s="292"/>
      <c r="L397" s="291"/>
    </row>
    <row r="398" spans="1:12" ht="15" x14ac:dyDescent="0.2">
      <c r="A398" s="287"/>
      <c r="B398" s="288"/>
      <c r="C398" s="326"/>
      <c r="D398" s="329" t="s">
        <v>28</v>
      </c>
      <c r="E398" s="36"/>
      <c r="F398" s="21"/>
      <c r="G398" s="27"/>
      <c r="H398" s="23"/>
      <c r="I398" s="28"/>
      <c r="J398" s="41"/>
      <c r="K398" s="292"/>
      <c r="L398" s="291"/>
    </row>
    <row r="399" spans="1:12" ht="15" x14ac:dyDescent="0.2">
      <c r="A399" s="287"/>
      <c r="B399" s="288"/>
      <c r="C399" s="326"/>
      <c r="D399" s="329" t="s">
        <v>29</v>
      </c>
      <c r="E399" s="36"/>
      <c r="F399" s="21"/>
      <c r="G399" s="37"/>
      <c r="H399" s="38"/>
      <c r="I399" s="39"/>
      <c r="J399" s="42"/>
      <c r="K399" s="292"/>
      <c r="L399" s="291"/>
    </row>
    <row r="400" spans="1:12" ht="15" x14ac:dyDescent="0.2">
      <c r="A400" s="287"/>
      <c r="B400" s="288"/>
      <c r="C400" s="326"/>
      <c r="D400" s="329" t="s">
        <v>30</v>
      </c>
      <c r="E400" s="36"/>
      <c r="F400" s="21"/>
      <c r="G400" s="27"/>
      <c r="H400" s="23"/>
      <c r="I400" s="28"/>
      <c r="J400" s="41"/>
      <c r="K400" s="292"/>
      <c r="L400" s="291"/>
    </row>
    <row r="401" spans="1:12" ht="15" x14ac:dyDescent="0.2">
      <c r="A401" s="287"/>
      <c r="B401" s="288"/>
      <c r="C401" s="326"/>
      <c r="D401" s="329" t="s">
        <v>31</v>
      </c>
      <c r="E401" s="102"/>
      <c r="F401" s="21"/>
      <c r="G401" s="27"/>
      <c r="H401" s="23"/>
      <c r="I401" s="28"/>
      <c r="J401" s="41"/>
      <c r="K401" s="292"/>
      <c r="L401" s="291"/>
    </row>
    <row r="402" spans="1:12" ht="15" x14ac:dyDescent="0.2">
      <c r="A402" s="287"/>
      <c r="B402" s="288"/>
      <c r="C402" s="326"/>
      <c r="D402" s="329" t="s">
        <v>32</v>
      </c>
      <c r="E402" s="188"/>
      <c r="F402" s="21"/>
      <c r="G402" s="27"/>
      <c r="H402" s="23"/>
      <c r="I402" s="28"/>
      <c r="J402" s="41"/>
      <c r="K402" s="292"/>
      <c r="L402" s="291"/>
    </row>
    <row r="403" spans="1:12" ht="15" x14ac:dyDescent="0.2">
      <c r="A403" s="287"/>
      <c r="B403" s="288"/>
      <c r="C403" s="326"/>
      <c r="D403" s="327"/>
      <c r="E403" s="328"/>
      <c r="F403" s="291"/>
      <c r="G403" s="291"/>
      <c r="H403" s="291"/>
      <c r="I403" s="291"/>
      <c r="J403" s="291"/>
      <c r="K403" s="292"/>
      <c r="L403" s="291"/>
    </row>
    <row r="404" spans="1:12" ht="15" x14ac:dyDescent="0.2">
      <c r="A404" s="287"/>
      <c r="B404" s="288"/>
      <c r="C404" s="326"/>
      <c r="D404" s="327"/>
      <c r="E404" s="328"/>
      <c r="F404" s="291"/>
      <c r="G404" s="291"/>
      <c r="H404" s="291"/>
      <c r="I404" s="291"/>
      <c r="J404" s="291"/>
      <c r="K404" s="292"/>
      <c r="L404" s="291"/>
    </row>
    <row r="405" spans="1:12" ht="15" x14ac:dyDescent="0.2">
      <c r="A405" s="293"/>
      <c r="B405" s="294"/>
      <c r="C405" s="330"/>
      <c r="D405" s="331" t="s">
        <v>33</v>
      </c>
      <c r="E405" s="332"/>
      <c r="F405" s="297">
        <f>SUM(F396:F404)</f>
        <v>0</v>
      </c>
      <c r="G405" s="297">
        <f t="shared" ref="G405:J405" si="158">SUM(G396:G404)</f>
        <v>0</v>
      </c>
      <c r="H405" s="297">
        <f t="shared" si="158"/>
        <v>0</v>
      </c>
      <c r="I405" s="297">
        <f t="shared" si="158"/>
        <v>0</v>
      </c>
      <c r="J405" s="297">
        <f t="shared" si="158"/>
        <v>0</v>
      </c>
      <c r="K405" s="298"/>
      <c r="L405" s="297">
        <f t="shared" ref="L405" si="159">SUM(L396:L404)</f>
        <v>0</v>
      </c>
    </row>
    <row r="406" spans="1:12" ht="16.5" thickBot="1" x14ac:dyDescent="0.25">
      <c r="A406" s="301">
        <f>A388</f>
        <v>5</v>
      </c>
      <c r="B406" s="302">
        <f>B388</f>
        <v>1</v>
      </c>
      <c r="C406" s="424" t="s">
        <v>4</v>
      </c>
      <c r="D406" s="425"/>
      <c r="E406" s="334"/>
      <c r="F406" s="303">
        <f>F395+F405</f>
        <v>0</v>
      </c>
      <c r="G406" s="303">
        <f t="shared" ref="G406:J406" si="160">G395+G405</f>
        <v>0</v>
      </c>
      <c r="H406" s="303">
        <f t="shared" si="160"/>
        <v>0</v>
      </c>
      <c r="I406" s="303">
        <f t="shared" si="160"/>
        <v>0</v>
      </c>
      <c r="J406" s="303">
        <f t="shared" si="160"/>
        <v>0</v>
      </c>
      <c r="K406" s="303"/>
      <c r="L406" s="303">
        <f t="shared" ref="L406" si="161">L395+L405</f>
        <v>0</v>
      </c>
    </row>
    <row r="407" spans="1:12" ht="30" x14ac:dyDescent="0.2">
      <c r="A407" s="289">
        <v>5</v>
      </c>
      <c r="B407" s="288">
        <v>2</v>
      </c>
      <c r="C407" s="323" t="s">
        <v>20</v>
      </c>
      <c r="D407" s="324" t="s">
        <v>21</v>
      </c>
      <c r="E407" s="100" t="s">
        <v>147</v>
      </c>
      <c r="F407" s="285">
        <v>240</v>
      </c>
      <c r="G407" s="285">
        <v>28.33</v>
      </c>
      <c r="H407" s="285">
        <v>24.07</v>
      </c>
      <c r="I407" s="285">
        <v>20.38</v>
      </c>
      <c r="J407" s="285">
        <v>408.71</v>
      </c>
      <c r="K407" s="286" t="s">
        <v>148</v>
      </c>
      <c r="L407" s="285">
        <v>50.93</v>
      </c>
    </row>
    <row r="408" spans="1:12" ht="15" x14ac:dyDescent="0.2">
      <c r="A408" s="289"/>
      <c r="B408" s="288"/>
      <c r="C408" s="326"/>
      <c r="D408" s="327" t="s">
        <v>26</v>
      </c>
      <c r="E408" s="328"/>
      <c r="F408" s="291"/>
      <c r="G408" s="291"/>
      <c r="H408" s="291"/>
      <c r="I408" s="291"/>
      <c r="J408" s="291"/>
      <c r="K408" s="292"/>
      <c r="L408" s="291"/>
    </row>
    <row r="409" spans="1:12" ht="30" x14ac:dyDescent="0.2">
      <c r="A409" s="289"/>
      <c r="B409" s="288"/>
      <c r="C409" s="326"/>
      <c r="D409" s="329" t="s">
        <v>22</v>
      </c>
      <c r="E409" s="100" t="s">
        <v>143</v>
      </c>
      <c r="F409" s="68">
        <v>200</v>
      </c>
      <c r="G409" s="16">
        <v>0</v>
      </c>
      <c r="H409" s="17">
        <v>0</v>
      </c>
      <c r="I409" s="118">
        <v>20.2</v>
      </c>
      <c r="J409" s="119">
        <v>81.400000000000006</v>
      </c>
      <c r="K409" s="292">
        <v>95</v>
      </c>
      <c r="L409" s="291">
        <v>2.72</v>
      </c>
    </row>
    <row r="410" spans="1:12" ht="30.75" thickBot="1" x14ac:dyDescent="0.25">
      <c r="A410" s="289"/>
      <c r="B410" s="288"/>
      <c r="C410" s="326"/>
      <c r="D410" s="329" t="s">
        <v>23</v>
      </c>
      <c r="E410" s="328" t="s">
        <v>60</v>
      </c>
      <c r="F410" s="291" t="s">
        <v>82</v>
      </c>
      <c r="G410" s="291" t="s">
        <v>45</v>
      </c>
      <c r="H410" s="291">
        <v>0.22</v>
      </c>
      <c r="I410" s="291">
        <v>7.44</v>
      </c>
      <c r="J410" s="291">
        <v>36.26</v>
      </c>
      <c r="K410" s="292" t="s">
        <v>46</v>
      </c>
      <c r="L410" s="291">
        <v>2.16</v>
      </c>
    </row>
    <row r="411" spans="1:12" ht="15" x14ac:dyDescent="0.2">
      <c r="A411" s="289"/>
      <c r="B411" s="288"/>
      <c r="C411" s="326"/>
      <c r="D411" s="329" t="s">
        <v>24</v>
      </c>
      <c r="E411" s="112" t="s">
        <v>142</v>
      </c>
      <c r="F411" s="30">
        <v>150</v>
      </c>
      <c r="G411" s="32">
        <v>0.6</v>
      </c>
      <c r="H411" s="33">
        <v>0.6</v>
      </c>
      <c r="I411" s="34">
        <v>14.7</v>
      </c>
      <c r="J411" s="113">
        <v>70.5</v>
      </c>
      <c r="K411" s="292">
        <v>24</v>
      </c>
      <c r="L411" s="291">
        <v>30</v>
      </c>
    </row>
    <row r="412" spans="1:12" ht="15" x14ac:dyDescent="0.2">
      <c r="A412" s="289"/>
      <c r="B412" s="288"/>
      <c r="C412" s="326"/>
      <c r="D412" s="327"/>
      <c r="E412" s="328"/>
      <c r="F412" s="291"/>
      <c r="G412" s="291"/>
      <c r="H412" s="291"/>
      <c r="I412" s="291"/>
      <c r="J412" s="291"/>
      <c r="K412" s="292"/>
      <c r="L412" s="291"/>
    </row>
    <row r="413" spans="1:12" ht="15" x14ac:dyDescent="0.2">
      <c r="A413" s="289"/>
      <c r="B413" s="288"/>
      <c r="C413" s="326"/>
      <c r="D413" s="327"/>
      <c r="E413" s="328"/>
      <c r="F413" s="291"/>
      <c r="G413" s="291"/>
      <c r="H413" s="291"/>
      <c r="I413" s="291"/>
      <c r="J413" s="291"/>
      <c r="K413" s="292"/>
      <c r="L413" s="291"/>
    </row>
    <row r="414" spans="1:12" ht="15.75" thickBot="1" x14ac:dyDescent="0.25">
      <c r="A414" s="295"/>
      <c r="B414" s="294"/>
      <c r="C414" s="330"/>
      <c r="D414" s="331" t="s">
        <v>33</v>
      </c>
      <c r="E414" s="332"/>
      <c r="F414" s="297">
        <f>SUM(F407:F413)</f>
        <v>590</v>
      </c>
      <c r="G414" s="297">
        <f t="shared" ref="G414:J414" si="162">SUM(G407:G413)</f>
        <v>28.93</v>
      </c>
      <c r="H414" s="297">
        <f t="shared" si="162"/>
        <v>24.89</v>
      </c>
      <c r="I414" s="297">
        <f t="shared" si="162"/>
        <v>62.72</v>
      </c>
      <c r="J414" s="297">
        <f t="shared" si="162"/>
        <v>596.87</v>
      </c>
      <c r="K414" s="298"/>
      <c r="L414" s="297">
        <f t="shared" ref="L414" si="163">SUM(L407:L413)</f>
        <v>85.81</v>
      </c>
    </row>
    <row r="415" spans="1:12" ht="15" x14ac:dyDescent="0.2">
      <c r="A415" s="300">
        <v>5</v>
      </c>
      <c r="B415" s="300">
        <f>B407</f>
        <v>2</v>
      </c>
      <c r="C415" s="333" t="s">
        <v>25</v>
      </c>
      <c r="D415" s="329" t="s">
        <v>26</v>
      </c>
      <c r="E415" s="67"/>
      <c r="F415" s="68"/>
      <c r="G415" s="16"/>
      <c r="H415" s="17"/>
      <c r="I415" s="69"/>
      <c r="J415" s="70"/>
      <c r="K415" s="292"/>
      <c r="L415" s="291"/>
    </row>
    <row r="416" spans="1:12" ht="15" x14ac:dyDescent="0.2">
      <c r="A416" s="289"/>
      <c r="B416" s="288"/>
      <c r="C416" s="326"/>
      <c r="D416" s="329" t="s">
        <v>27</v>
      </c>
      <c r="E416" s="100" t="s">
        <v>145</v>
      </c>
      <c r="F416" s="68">
        <v>200</v>
      </c>
      <c r="G416" s="16">
        <v>1.7</v>
      </c>
      <c r="H416" s="17">
        <v>2.78</v>
      </c>
      <c r="I416" s="118">
        <v>7.17</v>
      </c>
      <c r="J416" s="119">
        <v>61.44</v>
      </c>
      <c r="K416" s="292">
        <v>237</v>
      </c>
      <c r="L416" s="291">
        <v>4.72</v>
      </c>
    </row>
    <row r="417" spans="1:12" ht="15" x14ac:dyDescent="0.2">
      <c r="A417" s="289"/>
      <c r="B417" s="288"/>
      <c r="C417" s="326"/>
      <c r="D417" s="329" t="s">
        <v>28</v>
      </c>
      <c r="E417" s="100" t="s">
        <v>146</v>
      </c>
      <c r="F417" s="124">
        <v>90</v>
      </c>
      <c r="G417" s="115">
        <v>13.81</v>
      </c>
      <c r="H417" s="105">
        <v>7.8</v>
      </c>
      <c r="I417" s="125">
        <v>7.21</v>
      </c>
      <c r="J417" s="117">
        <v>154.13</v>
      </c>
      <c r="K417" s="292">
        <v>85</v>
      </c>
      <c r="L417" s="291">
        <v>25.66</v>
      </c>
    </row>
    <row r="418" spans="1:12" ht="15" x14ac:dyDescent="0.2">
      <c r="A418" s="289"/>
      <c r="B418" s="288"/>
      <c r="C418" s="326"/>
      <c r="D418" s="329" t="s">
        <v>29</v>
      </c>
      <c r="E418" s="100" t="s">
        <v>135</v>
      </c>
      <c r="F418" s="124">
        <v>150</v>
      </c>
      <c r="G418" s="115">
        <v>6.76</v>
      </c>
      <c r="H418" s="105">
        <v>3.93</v>
      </c>
      <c r="I418" s="116">
        <v>41.29</v>
      </c>
      <c r="J418" s="117">
        <v>227.48</v>
      </c>
      <c r="K418" s="292">
        <v>64</v>
      </c>
      <c r="L418" s="291">
        <v>6.48</v>
      </c>
    </row>
    <row r="419" spans="1:12" ht="30" x14ac:dyDescent="0.2">
      <c r="A419" s="289"/>
      <c r="B419" s="288"/>
      <c r="C419" s="326"/>
      <c r="D419" s="329" t="s">
        <v>30</v>
      </c>
      <c r="E419" s="100" t="s">
        <v>143</v>
      </c>
      <c r="F419" s="68">
        <v>200</v>
      </c>
      <c r="G419" s="16">
        <v>0</v>
      </c>
      <c r="H419" s="17">
        <v>0</v>
      </c>
      <c r="I419" s="118">
        <v>20.2</v>
      </c>
      <c r="J419" s="119">
        <v>81.400000000000006</v>
      </c>
      <c r="K419" s="292">
        <v>95</v>
      </c>
      <c r="L419" s="291">
        <v>2.72</v>
      </c>
    </row>
    <row r="420" spans="1:12" ht="15" x14ac:dyDescent="0.2">
      <c r="A420" s="289"/>
      <c r="B420" s="288"/>
      <c r="C420" s="326"/>
      <c r="D420" s="329" t="s">
        <v>31</v>
      </c>
      <c r="E420" s="188" t="s">
        <v>107</v>
      </c>
      <c r="F420" s="21">
        <v>40</v>
      </c>
      <c r="G420" s="22">
        <v>3.19</v>
      </c>
      <c r="H420" s="23">
        <v>0.31</v>
      </c>
      <c r="I420" s="24">
        <v>19.89</v>
      </c>
      <c r="J420" s="25">
        <v>108</v>
      </c>
      <c r="K420" s="291">
        <v>119</v>
      </c>
      <c r="L420" s="292"/>
    </row>
    <row r="421" spans="1:12" ht="15.75" thickBot="1" x14ac:dyDescent="0.25">
      <c r="A421" s="289"/>
      <c r="B421" s="288"/>
      <c r="C421" s="326"/>
      <c r="D421" s="329" t="s">
        <v>32</v>
      </c>
      <c r="E421" s="102" t="s">
        <v>108</v>
      </c>
      <c r="F421" s="18">
        <v>30</v>
      </c>
      <c r="G421" s="80">
        <v>2.64</v>
      </c>
      <c r="H421" s="17">
        <v>0.48</v>
      </c>
      <c r="I421" s="69">
        <v>16.079999999999998</v>
      </c>
      <c r="J421" s="81">
        <v>79.2</v>
      </c>
      <c r="K421" s="291">
        <v>120</v>
      </c>
      <c r="L421" s="292">
        <v>3.72</v>
      </c>
    </row>
    <row r="422" spans="1:12" ht="15" x14ac:dyDescent="0.2">
      <c r="A422" s="289"/>
      <c r="B422" s="288"/>
      <c r="C422" s="326"/>
      <c r="D422" s="327" t="s">
        <v>24</v>
      </c>
      <c r="E422" s="51" t="s">
        <v>144</v>
      </c>
      <c r="F422" s="52">
        <v>100</v>
      </c>
      <c r="G422" s="32">
        <v>0.8</v>
      </c>
      <c r="H422" s="33">
        <v>0.2</v>
      </c>
      <c r="I422" s="122">
        <v>7.5</v>
      </c>
      <c r="J422" s="123">
        <v>38</v>
      </c>
      <c r="K422" s="292">
        <v>137</v>
      </c>
      <c r="L422" s="291">
        <v>25.5</v>
      </c>
    </row>
    <row r="423" spans="1:12" ht="15" x14ac:dyDescent="0.2">
      <c r="A423" s="289"/>
      <c r="B423" s="288"/>
      <c r="C423" s="326"/>
      <c r="D423" s="327"/>
      <c r="E423" s="328"/>
      <c r="F423" s="291"/>
      <c r="G423" s="291"/>
      <c r="H423" s="291"/>
      <c r="I423" s="291"/>
      <c r="J423" s="291"/>
      <c r="K423" s="292"/>
      <c r="L423" s="291"/>
    </row>
    <row r="424" spans="1:12" ht="15" x14ac:dyDescent="0.2">
      <c r="A424" s="295"/>
      <c r="B424" s="294"/>
      <c r="C424" s="330"/>
      <c r="D424" s="331" t="s">
        <v>33</v>
      </c>
      <c r="E424" s="332"/>
      <c r="F424" s="297">
        <f>SUM(F415:F423)</f>
        <v>810</v>
      </c>
      <c r="G424" s="297">
        <f t="shared" ref="G424:J424" si="164">SUM(G415:G423)</f>
        <v>28.900000000000002</v>
      </c>
      <c r="H424" s="297">
        <f t="shared" si="164"/>
        <v>15.5</v>
      </c>
      <c r="I424" s="297">
        <f t="shared" si="164"/>
        <v>119.34</v>
      </c>
      <c r="J424" s="297">
        <f t="shared" si="164"/>
        <v>749.65</v>
      </c>
      <c r="K424" s="298"/>
      <c r="L424" s="297">
        <f t="shared" ref="L424" si="165">SUM(L415:L423)</f>
        <v>68.8</v>
      </c>
    </row>
    <row r="425" spans="1:12" ht="16.5" thickBot="1" x14ac:dyDescent="0.25">
      <c r="A425" s="304">
        <f>A407</f>
        <v>5</v>
      </c>
      <c r="B425" s="304">
        <f>B407</f>
        <v>2</v>
      </c>
      <c r="C425" s="424" t="s">
        <v>4</v>
      </c>
      <c r="D425" s="425"/>
      <c r="E425" s="334"/>
      <c r="F425" s="303">
        <f>F414+F424</f>
        <v>1400</v>
      </c>
      <c r="G425" s="303">
        <f t="shared" ref="G425:J425" si="166">G414+G424</f>
        <v>57.83</v>
      </c>
      <c r="H425" s="303">
        <f t="shared" si="166"/>
        <v>40.39</v>
      </c>
      <c r="I425" s="303">
        <f t="shared" si="166"/>
        <v>182.06</v>
      </c>
      <c r="J425" s="303">
        <f t="shared" si="166"/>
        <v>1346.52</v>
      </c>
      <c r="K425" s="303"/>
      <c r="L425" s="303">
        <f t="shared" ref="L425" si="167">L414+L424</f>
        <v>154.61000000000001</v>
      </c>
    </row>
    <row r="426" spans="1:12" ht="15.75" thickBot="1" x14ac:dyDescent="0.25">
      <c r="A426" s="283">
        <v>5</v>
      </c>
      <c r="B426" s="284">
        <v>3</v>
      </c>
      <c r="C426" s="323" t="s">
        <v>20</v>
      </c>
      <c r="D426" s="324" t="s">
        <v>21</v>
      </c>
      <c r="E426" s="129" t="s">
        <v>155</v>
      </c>
      <c r="F426" s="114">
        <v>250</v>
      </c>
      <c r="G426" s="27">
        <v>17.260000000000002</v>
      </c>
      <c r="H426" s="23">
        <v>6.95</v>
      </c>
      <c r="I426" s="28">
        <v>29.91</v>
      </c>
      <c r="J426" s="41">
        <v>250.53</v>
      </c>
      <c r="K426" s="286" t="s">
        <v>156</v>
      </c>
      <c r="L426" s="285">
        <v>32.229999999999997</v>
      </c>
    </row>
    <row r="427" spans="1:12" ht="15" x14ac:dyDescent="0.2">
      <c r="A427" s="287"/>
      <c r="B427" s="288"/>
      <c r="C427" s="326"/>
      <c r="D427" s="327" t="s">
        <v>26</v>
      </c>
      <c r="E427" s="127" t="s">
        <v>149</v>
      </c>
      <c r="F427" s="121">
        <v>17</v>
      </c>
      <c r="G427" s="32">
        <v>2.48</v>
      </c>
      <c r="H427" s="33">
        <v>3.96</v>
      </c>
      <c r="I427" s="34">
        <v>0.68</v>
      </c>
      <c r="J427" s="128">
        <v>48.11</v>
      </c>
      <c r="K427" s="292"/>
      <c r="L427" s="291">
        <v>12.86</v>
      </c>
    </row>
    <row r="428" spans="1:12" ht="15" x14ac:dyDescent="0.2">
      <c r="A428" s="287"/>
      <c r="B428" s="288"/>
      <c r="C428" s="326"/>
      <c r="D428" s="329" t="s">
        <v>22</v>
      </c>
      <c r="E428" s="130" t="s">
        <v>150</v>
      </c>
      <c r="F428" s="126">
        <v>200</v>
      </c>
      <c r="G428" s="16">
        <v>0.37</v>
      </c>
      <c r="H428" s="17">
        <v>0</v>
      </c>
      <c r="I428" s="69">
        <v>14.85</v>
      </c>
      <c r="J428" s="131">
        <v>59.48</v>
      </c>
      <c r="K428" s="292">
        <v>98</v>
      </c>
      <c r="L428" s="291">
        <v>3.06</v>
      </c>
    </row>
    <row r="429" spans="1:12" ht="30.75" thickBot="1" x14ac:dyDescent="0.25">
      <c r="A429" s="287"/>
      <c r="B429" s="288"/>
      <c r="C429" s="326"/>
      <c r="D429" s="329" t="s">
        <v>23</v>
      </c>
      <c r="E429" s="328" t="s">
        <v>157</v>
      </c>
      <c r="F429" s="291" t="s">
        <v>158</v>
      </c>
      <c r="G429" s="291" t="s">
        <v>45</v>
      </c>
      <c r="H429" s="291">
        <v>0.22</v>
      </c>
      <c r="I429" s="291">
        <v>7.44</v>
      </c>
      <c r="J429" s="291">
        <v>36.26</v>
      </c>
      <c r="K429" s="292" t="s">
        <v>46</v>
      </c>
      <c r="L429" s="291">
        <v>2.88</v>
      </c>
    </row>
    <row r="430" spans="1:12" ht="15" x14ac:dyDescent="0.2">
      <c r="A430" s="287"/>
      <c r="B430" s="288"/>
      <c r="C430" s="326"/>
      <c r="D430" s="329" t="s">
        <v>24</v>
      </c>
      <c r="E430" s="31"/>
      <c r="F430" s="30"/>
      <c r="G430" s="32"/>
      <c r="H430" s="33"/>
      <c r="I430" s="34"/>
      <c r="J430" s="35"/>
      <c r="K430" s="292"/>
      <c r="L430" s="291"/>
    </row>
    <row r="431" spans="1:12" ht="15" x14ac:dyDescent="0.2">
      <c r="A431" s="287"/>
      <c r="B431" s="288"/>
      <c r="C431" s="326"/>
      <c r="D431" s="327"/>
      <c r="E431" s="328"/>
      <c r="F431" s="291"/>
      <c r="G431" s="291"/>
      <c r="H431" s="291"/>
      <c r="I431" s="291"/>
      <c r="J431" s="291"/>
      <c r="K431" s="292"/>
      <c r="L431" s="291"/>
    </row>
    <row r="432" spans="1:12" ht="15" x14ac:dyDescent="0.2">
      <c r="A432" s="287"/>
      <c r="B432" s="288"/>
      <c r="C432" s="326"/>
      <c r="D432" s="327"/>
      <c r="E432" s="328"/>
      <c r="F432" s="291"/>
      <c r="G432" s="291"/>
      <c r="H432" s="291"/>
      <c r="I432" s="291"/>
      <c r="J432" s="291"/>
      <c r="K432" s="292"/>
      <c r="L432" s="291"/>
    </row>
    <row r="433" spans="1:12" ht="15.75" thickBot="1" x14ac:dyDescent="0.25">
      <c r="A433" s="293"/>
      <c r="B433" s="294"/>
      <c r="C433" s="330"/>
      <c r="D433" s="331" t="s">
        <v>33</v>
      </c>
      <c r="E433" s="332"/>
      <c r="F433" s="297">
        <f>SUM(F426:F432)</f>
        <v>467</v>
      </c>
      <c r="G433" s="297">
        <f t="shared" ref="G433:J433" si="168">SUM(G426:G432)</f>
        <v>20.110000000000003</v>
      </c>
      <c r="H433" s="297">
        <f t="shared" si="168"/>
        <v>11.13</v>
      </c>
      <c r="I433" s="297">
        <f t="shared" si="168"/>
        <v>52.879999999999995</v>
      </c>
      <c r="J433" s="297">
        <f t="shared" si="168"/>
        <v>394.38</v>
      </c>
      <c r="K433" s="298"/>
      <c r="L433" s="297">
        <f t="shared" ref="L433" si="169">SUM(L426:L432)</f>
        <v>51.03</v>
      </c>
    </row>
    <row r="434" spans="1:12" ht="15" x14ac:dyDescent="0.2">
      <c r="A434" s="299">
        <v>5</v>
      </c>
      <c r="B434" s="300">
        <f>B426</f>
        <v>3</v>
      </c>
      <c r="C434" s="333" t="s">
        <v>25</v>
      </c>
      <c r="D434" s="329" t="s">
        <v>26</v>
      </c>
      <c r="E434" s="67" t="s">
        <v>151</v>
      </c>
      <c r="F434" s="132">
        <v>60</v>
      </c>
      <c r="G434" s="133">
        <v>1.75</v>
      </c>
      <c r="H434" s="134">
        <v>0.11</v>
      </c>
      <c r="I434" s="135">
        <v>3.55</v>
      </c>
      <c r="J434" s="136">
        <v>21.6</v>
      </c>
      <c r="K434" s="292">
        <v>172</v>
      </c>
      <c r="L434" s="291">
        <v>7.97</v>
      </c>
    </row>
    <row r="435" spans="1:12" ht="15" x14ac:dyDescent="0.2">
      <c r="A435" s="287"/>
      <c r="B435" s="288"/>
      <c r="C435" s="326"/>
      <c r="D435" s="329" t="s">
        <v>27</v>
      </c>
      <c r="E435" s="137" t="s">
        <v>152</v>
      </c>
      <c r="F435" s="88">
        <v>200</v>
      </c>
      <c r="G435" s="37">
        <v>5.89</v>
      </c>
      <c r="H435" s="38">
        <v>8.82</v>
      </c>
      <c r="I435" s="39">
        <v>9.61</v>
      </c>
      <c r="J435" s="42">
        <v>142.19999999999999</v>
      </c>
      <c r="K435" s="292">
        <v>32</v>
      </c>
      <c r="L435" s="291">
        <v>20.14</v>
      </c>
    </row>
    <row r="436" spans="1:12" ht="15" x14ac:dyDescent="0.2">
      <c r="A436" s="287"/>
      <c r="B436" s="288"/>
      <c r="C436" s="326"/>
      <c r="D436" s="329" t="s">
        <v>28</v>
      </c>
      <c r="E436" s="138" t="s">
        <v>153</v>
      </c>
      <c r="F436" s="139">
        <v>240</v>
      </c>
      <c r="G436" s="140">
        <v>16.829999999999998</v>
      </c>
      <c r="H436" s="120">
        <v>16.41</v>
      </c>
      <c r="I436" s="116">
        <v>24.59</v>
      </c>
      <c r="J436" s="141">
        <v>313.35000000000002</v>
      </c>
      <c r="K436" s="292">
        <v>86</v>
      </c>
      <c r="L436" s="291">
        <v>40.090000000000003</v>
      </c>
    </row>
    <row r="437" spans="1:12" ht="15" x14ac:dyDescent="0.2">
      <c r="A437" s="287"/>
      <c r="B437" s="288"/>
      <c r="C437" s="326"/>
      <c r="D437" s="329" t="s">
        <v>29</v>
      </c>
      <c r="E437" s="154"/>
      <c r="F437" s="56"/>
      <c r="G437" s="90"/>
      <c r="H437" s="91"/>
      <c r="I437" s="92"/>
      <c r="J437" s="93"/>
      <c r="K437" s="292"/>
      <c r="L437" s="291"/>
    </row>
    <row r="438" spans="1:12" ht="15" x14ac:dyDescent="0.2">
      <c r="A438" s="287"/>
      <c r="B438" s="288"/>
      <c r="C438" s="326"/>
      <c r="D438" s="329" t="s">
        <v>30</v>
      </c>
      <c r="E438" s="138" t="s">
        <v>154</v>
      </c>
      <c r="F438" s="19">
        <v>200</v>
      </c>
      <c r="G438" s="16">
        <v>0.2</v>
      </c>
      <c r="H438" s="17">
        <v>0</v>
      </c>
      <c r="I438" s="118">
        <v>24</v>
      </c>
      <c r="J438" s="142">
        <v>100</v>
      </c>
      <c r="K438" s="313">
        <v>107</v>
      </c>
      <c r="L438" s="314">
        <v>18.399999999999999</v>
      </c>
    </row>
    <row r="439" spans="1:12" ht="15" x14ac:dyDescent="0.2">
      <c r="A439" s="287"/>
      <c r="B439" s="288"/>
      <c r="C439" s="326"/>
      <c r="D439" s="329" t="s">
        <v>31</v>
      </c>
      <c r="E439" s="328" t="s">
        <v>53</v>
      </c>
      <c r="F439" s="291">
        <v>35</v>
      </c>
      <c r="G439" s="291">
        <v>3.19</v>
      </c>
      <c r="H439" s="291">
        <v>0.31</v>
      </c>
      <c r="I439" s="291">
        <v>19.89</v>
      </c>
      <c r="J439" s="291">
        <v>108</v>
      </c>
      <c r="K439" s="292">
        <v>119</v>
      </c>
      <c r="L439" s="291"/>
    </row>
    <row r="440" spans="1:12" ht="15" x14ac:dyDescent="0.2">
      <c r="A440" s="287"/>
      <c r="B440" s="288"/>
      <c r="C440" s="326"/>
      <c r="D440" s="329" t="s">
        <v>32</v>
      </c>
      <c r="E440" s="328" t="s">
        <v>54</v>
      </c>
      <c r="F440" s="291">
        <v>30</v>
      </c>
      <c r="G440" s="291">
        <v>1.42</v>
      </c>
      <c r="H440" s="291" t="s">
        <v>55</v>
      </c>
      <c r="I440" s="291">
        <v>9.3000000000000007</v>
      </c>
      <c r="J440" s="291">
        <v>45.32</v>
      </c>
      <c r="K440" s="292">
        <v>120</v>
      </c>
      <c r="L440" s="291">
        <v>3.48</v>
      </c>
    </row>
    <row r="441" spans="1:12" ht="15" x14ac:dyDescent="0.2">
      <c r="A441" s="287"/>
      <c r="B441" s="288"/>
      <c r="C441" s="326"/>
      <c r="D441" s="327"/>
      <c r="E441" s="328"/>
      <c r="F441" s="291"/>
      <c r="G441" s="291"/>
      <c r="H441" s="291"/>
      <c r="I441" s="291"/>
      <c r="J441" s="291"/>
      <c r="K441" s="292"/>
      <c r="L441" s="291"/>
    </row>
    <row r="442" spans="1:12" ht="15" x14ac:dyDescent="0.2">
      <c r="A442" s="287"/>
      <c r="B442" s="288"/>
      <c r="C442" s="326"/>
      <c r="D442" s="327"/>
      <c r="E442" s="328"/>
      <c r="F442" s="291"/>
      <c r="G442" s="291"/>
      <c r="H442" s="291"/>
      <c r="I442" s="291"/>
      <c r="J442" s="291"/>
      <c r="K442" s="292"/>
      <c r="L442" s="291"/>
    </row>
    <row r="443" spans="1:12" ht="15" x14ac:dyDescent="0.2">
      <c r="A443" s="293"/>
      <c r="B443" s="294"/>
      <c r="C443" s="330"/>
      <c r="D443" s="331" t="s">
        <v>33</v>
      </c>
      <c r="E443" s="332"/>
      <c r="F443" s="297">
        <f>SUM(F434:F442)</f>
        <v>765</v>
      </c>
      <c r="G443" s="297">
        <f t="shared" ref="G443:J443" si="170">SUM(G434:G442)</f>
        <v>29.28</v>
      </c>
      <c r="H443" s="297">
        <f t="shared" si="170"/>
        <v>25.65</v>
      </c>
      <c r="I443" s="297">
        <f t="shared" si="170"/>
        <v>90.94</v>
      </c>
      <c r="J443" s="297">
        <f t="shared" si="170"/>
        <v>730.47</v>
      </c>
      <c r="K443" s="298"/>
      <c r="L443" s="297">
        <f t="shared" ref="L443" si="171">SUM(L434:L442)</f>
        <v>90.08</v>
      </c>
    </row>
    <row r="444" spans="1:12" ht="16.5" thickBot="1" x14ac:dyDescent="0.25">
      <c r="A444" s="304">
        <f>A426</f>
        <v>5</v>
      </c>
      <c r="B444" s="304">
        <f>B426</f>
        <v>3</v>
      </c>
      <c r="C444" s="424" t="s">
        <v>4</v>
      </c>
      <c r="D444" s="425"/>
      <c r="E444" s="334"/>
      <c r="F444" s="303">
        <f>F433+F443</f>
        <v>1232</v>
      </c>
      <c r="G444" s="303">
        <f t="shared" ref="G444:J444" si="172">G433+G443</f>
        <v>49.39</v>
      </c>
      <c r="H444" s="303">
        <f t="shared" si="172"/>
        <v>36.78</v>
      </c>
      <c r="I444" s="303">
        <f t="shared" si="172"/>
        <v>143.82</v>
      </c>
      <c r="J444" s="303">
        <f t="shared" si="172"/>
        <v>1124.8499999999999</v>
      </c>
      <c r="K444" s="303"/>
      <c r="L444" s="303">
        <f t="shared" ref="L444" si="173">L433+L443</f>
        <v>141.11000000000001</v>
      </c>
    </row>
    <row r="445" spans="1:12" ht="15" x14ac:dyDescent="0.2">
      <c r="A445" s="283">
        <v>5</v>
      </c>
      <c r="B445" s="284">
        <v>4</v>
      </c>
      <c r="C445" s="323" t="s">
        <v>20</v>
      </c>
      <c r="D445" s="324" t="s">
        <v>21</v>
      </c>
      <c r="E445" s="144" t="s">
        <v>159</v>
      </c>
      <c r="F445" s="71">
        <v>150</v>
      </c>
      <c r="G445" s="27">
        <v>15.59</v>
      </c>
      <c r="H445" s="23">
        <v>16.45</v>
      </c>
      <c r="I445" s="28">
        <v>2.79</v>
      </c>
      <c r="J445" s="29">
        <v>222.36</v>
      </c>
      <c r="K445" s="286">
        <v>66</v>
      </c>
      <c r="L445" s="285">
        <v>28.28</v>
      </c>
    </row>
    <row r="446" spans="1:12" ht="15" x14ac:dyDescent="0.2">
      <c r="A446" s="287"/>
      <c r="B446" s="288"/>
      <c r="C446" s="326"/>
      <c r="D446" s="327"/>
      <c r="E446" s="328"/>
      <c r="F446" s="291"/>
      <c r="G446" s="291"/>
      <c r="H446" s="291"/>
      <c r="I446" s="291"/>
      <c r="J446" s="291"/>
      <c r="K446" s="292"/>
      <c r="L446" s="291"/>
    </row>
    <row r="447" spans="1:12" ht="15" x14ac:dyDescent="0.2">
      <c r="A447" s="287"/>
      <c r="B447" s="288"/>
      <c r="C447" s="326"/>
      <c r="D447" s="329" t="s">
        <v>22</v>
      </c>
      <c r="E447" s="146" t="s">
        <v>161</v>
      </c>
      <c r="F447" s="145">
        <v>200</v>
      </c>
      <c r="G447" s="57">
        <v>6.64</v>
      </c>
      <c r="H447" s="58">
        <v>5.15</v>
      </c>
      <c r="I447" s="59">
        <v>16.809999999999999</v>
      </c>
      <c r="J447" s="147">
        <v>141.19</v>
      </c>
      <c r="K447" s="292">
        <v>115</v>
      </c>
      <c r="L447" s="291">
        <v>14.17</v>
      </c>
    </row>
    <row r="448" spans="1:12" ht="15.75" thickBot="1" x14ac:dyDescent="0.25">
      <c r="A448" s="287"/>
      <c r="B448" s="288"/>
      <c r="C448" s="326"/>
      <c r="D448" s="329" t="s">
        <v>23</v>
      </c>
      <c r="E448" s="328" t="s">
        <v>165</v>
      </c>
      <c r="F448" s="291">
        <v>30</v>
      </c>
      <c r="G448" s="291">
        <v>178</v>
      </c>
      <c r="H448" s="291">
        <v>0.22</v>
      </c>
      <c r="I448" s="291">
        <v>7.44</v>
      </c>
      <c r="J448" s="291">
        <v>36.26</v>
      </c>
      <c r="K448" s="292">
        <v>121</v>
      </c>
      <c r="L448" s="291">
        <v>3.6</v>
      </c>
    </row>
    <row r="449" spans="1:12" ht="15" x14ac:dyDescent="0.2">
      <c r="A449" s="287"/>
      <c r="B449" s="288"/>
      <c r="C449" s="326"/>
      <c r="D449" s="329" t="s">
        <v>24</v>
      </c>
      <c r="E449" s="51" t="s">
        <v>144</v>
      </c>
      <c r="F449" s="143">
        <v>100</v>
      </c>
      <c r="G449" s="32">
        <v>0.8</v>
      </c>
      <c r="H449" s="33">
        <v>0.2</v>
      </c>
      <c r="I449" s="122">
        <v>7.5</v>
      </c>
      <c r="J449" s="123">
        <v>38</v>
      </c>
      <c r="K449" s="292">
        <v>137</v>
      </c>
      <c r="L449" s="291">
        <v>25.5</v>
      </c>
    </row>
    <row r="450" spans="1:12" ht="15" x14ac:dyDescent="0.2">
      <c r="A450" s="287"/>
      <c r="B450" s="288"/>
      <c r="C450" s="326"/>
      <c r="D450" s="327" t="s">
        <v>89</v>
      </c>
      <c r="E450" s="144" t="s">
        <v>160</v>
      </c>
      <c r="F450" s="71">
        <v>15</v>
      </c>
      <c r="G450" s="27">
        <v>0.12</v>
      </c>
      <c r="H450" s="23">
        <v>10.88</v>
      </c>
      <c r="I450" s="28">
        <v>0.19</v>
      </c>
      <c r="J450" s="29">
        <v>99.15</v>
      </c>
      <c r="K450" s="292">
        <v>1</v>
      </c>
      <c r="L450" s="291">
        <v>11.4</v>
      </c>
    </row>
    <row r="451" spans="1:12" ht="15" x14ac:dyDescent="0.2">
      <c r="A451" s="287"/>
      <c r="B451" s="288"/>
      <c r="C451" s="326"/>
      <c r="D451" s="327"/>
      <c r="E451" s="328"/>
      <c r="F451" s="291"/>
      <c r="G451" s="291"/>
      <c r="H451" s="291"/>
      <c r="I451" s="291"/>
      <c r="J451" s="291"/>
      <c r="K451" s="292"/>
      <c r="L451" s="291"/>
    </row>
    <row r="452" spans="1:12" ht="15.75" thickBot="1" x14ac:dyDescent="0.25">
      <c r="A452" s="293"/>
      <c r="B452" s="294"/>
      <c r="C452" s="330"/>
      <c r="D452" s="331" t="s">
        <v>33</v>
      </c>
      <c r="E452" s="332"/>
      <c r="F452" s="297">
        <f>SUM(F445:F451)</f>
        <v>495</v>
      </c>
      <c r="G452" s="297">
        <f t="shared" ref="G452:J452" si="174">SUM(G445:G451)</f>
        <v>201.15</v>
      </c>
      <c r="H452" s="297">
        <f t="shared" si="174"/>
        <v>32.9</v>
      </c>
      <c r="I452" s="297">
        <f t="shared" si="174"/>
        <v>34.729999999999997</v>
      </c>
      <c r="J452" s="297">
        <f t="shared" si="174"/>
        <v>536.96</v>
      </c>
      <c r="K452" s="298"/>
      <c r="L452" s="297">
        <f t="shared" ref="L452" si="175">SUM(L445:L451)</f>
        <v>82.950000000000017</v>
      </c>
    </row>
    <row r="453" spans="1:12" ht="15" x14ac:dyDescent="0.2">
      <c r="A453" s="299">
        <f>A445</f>
        <v>5</v>
      </c>
      <c r="B453" s="300">
        <f>B445</f>
        <v>4</v>
      </c>
      <c r="C453" s="333" t="s">
        <v>25</v>
      </c>
      <c r="D453" s="329" t="s">
        <v>26</v>
      </c>
      <c r="E453" s="67" t="s">
        <v>162</v>
      </c>
      <c r="F453" s="68">
        <v>60</v>
      </c>
      <c r="G453" s="133">
        <v>1.2</v>
      </c>
      <c r="H453" s="134">
        <v>5.4</v>
      </c>
      <c r="I453" s="148">
        <v>5.12</v>
      </c>
      <c r="J453" s="149">
        <v>73.2</v>
      </c>
      <c r="K453" s="292">
        <v>135</v>
      </c>
      <c r="L453" s="291">
        <v>9.57</v>
      </c>
    </row>
    <row r="454" spans="1:12" ht="15" x14ac:dyDescent="0.2">
      <c r="A454" s="287"/>
      <c r="B454" s="288"/>
      <c r="C454" s="326"/>
      <c r="D454" s="329" t="s">
        <v>27</v>
      </c>
      <c r="E454" s="138" t="s">
        <v>163</v>
      </c>
      <c r="F454" s="19">
        <v>200</v>
      </c>
      <c r="G454" s="115">
        <v>9.19</v>
      </c>
      <c r="H454" s="105">
        <v>5.64</v>
      </c>
      <c r="I454" s="116">
        <v>13.63</v>
      </c>
      <c r="J454" s="117">
        <v>141.18</v>
      </c>
      <c r="K454" s="292">
        <v>34</v>
      </c>
      <c r="L454" s="291">
        <v>14.54</v>
      </c>
    </row>
    <row r="455" spans="1:12" ht="15" x14ac:dyDescent="0.2">
      <c r="A455" s="287"/>
      <c r="B455" s="288"/>
      <c r="C455" s="326"/>
      <c r="D455" s="329" t="s">
        <v>28</v>
      </c>
      <c r="E455" s="339" t="s">
        <v>164</v>
      </c>
      <c r="F455" s="145">
        <v>90</v>
      </c>
      <c r="G455" s="57">
        <v>20.98</v>
      </c>
      <c r="H455" s="58">
        <v>20.440000000000001</v>
      </c>
      <c r="I455" s="59">
        <v>4.6100000000000003</v>
      </c>
      <c r="J455" s="147">
        <v>289.63</v>
      </c>
      <c r="K455" s="292">
        <v>337</v>
      </c>
      <c r="L455" s="291">
        <v>48.98</v>
      </c>
    </row>
    <row r="456" spans="1:12" ht="15" x14ac:dyDescent="0.2">
      <c r="A456" s="287"/>
      <c r="B456" s="288"/>
      <c r="C456" s="326"/>
      <c r="D456" s="329" t="s">
        <v>29</v>
      </c>
      <c r="E456" s="100" t="s">
        <v>67</v>
      </c>
      <c r="F456" s="18">
        <v>150</v>
      </c>
      <c r="G456" s="16">
        <v>7.26</v>
      </c>
      <c r="H456" s="17">
        <v>4.96</v>
      </c>
      <c r="I456" s="118">
        <v>31.76</v>
      </c>
      <c r="J456" s="119">
        <v>198.84</v>
      </c>
      <c r="K456" s="292">
        <v>54</v>
      </c>
      <c r="L456" s="291">
        <v>6.31</v>
      </c>
    </row>
    <row r="457" spans="1:12" ht="15" x14ac:dyDescent="0.2">
      <c r="A457" s="287"/>
      <c r="B457" s="288"/>
      <c r="C457" s="326"/>
      <c r="D457" s="329" t="s">
        <v>30</v>
      </c>
      <c r="E457" s="138" t="s">
        <v>150</v>
      </c>
      <c r="F457" s="19">
        <v>200</v>
      </c>
      <c r="G457" s="16">
        <v>0.37</v>
      </c>
      <c r="H457" s="17">
        <v>0</v>
      </c>
      <c r="I457" s="118">
        <v>14.85</v>
      </c>
      <c r="J457" s="156">
        <v>59.48</v>
      </c>
      <c r="K457" s="292">
        <v>98</v>
      </c>
      <c r="L457" s="291">
        <v>3.06</v>
      </c>
    </row>
    <row r="458" spans="1:12" ht="15" x14ac:dyDescent="0.2">
      <c r="A458" s="287"/>
      <c r="B458" s="288"/>
      <c r="C458" s="326"/>
      <c r="D458" s="329" t="s">
        <v>31</v>
      </c>
      <c r="E458" s="328" t="s">
        <v>53</v>
      </c>
      <c r="F458" s="291">
        <v>20</v>
      </c>
      <c r="G458" s="291">
        <v>45</v>
      </c>
      <c r="H458" s="291">
        <v>3.19</v>
      </c>
      <c r="I458" s="291">
        <v>0.31</v>
      </c>
      <c r="J458" s="291">
        <v>19.89</v>
      </c>
      <c r="K458" s="291">
        <v>108</v>
      </c>
      <c r="L458" s="291"/>
    </row>
    <row r="459" spans="1:12" ht="15" x14ac:dyDescent="0.2">
      <c r="A459" s="287"/>
      <c r="B459" s="288"/>
      <c r="C459" s="326"/>
      <c r="D459" s="329" t="s">
        <v>32</v>
      </c>
      <c r="E459" s="328" t="s">
        <v>54</v>
      </c>
      <c r="F459" s="291">
        <v>20</v>
      </c>
      <c r="G459" s="291">
        <v>25</v>
      </c>
      <c r="H459" s="291">
        <v>1.42</v>
      </c>
      <c r="I459" s="291" t="s">
        <v>55</v>
      </c>
      <c r="J459" s="291">
        <v>9.3000000000000007</v>
      </c>
      <c r="K459" s="291">
        <v>45.32</v>
      </c>
      <c r="L459" s="291">
        <v>2.16</v>
      </c>
    </row>
    <row r="460" spans="1:12" ht="15" x14ac:dyDescent="0.2">
      <c r="A460" s="287"/>
      <c r="B460" s="288"/>
      <c r="C460" s="326"/>
      <c r="D460" s="327" t="s">
        <v>91</v>
      </c>
      <c r="E460" s="328"/>
      <c r="F460" s="291"/>
      <c r="G460" s="291"/>
      <c r="H460" s="291"/>
      <c r="I460" s="309"/>
      <c r="J460" s="291"/>
      <c r="K460" s="292"/>
      <c r="L460" s="291"/>
    </row>
    <row r="461" spans="1:12" ht="15" x14ac:dyDescent="0.2">
      <c r="A461" s="287"/>
      <c r="B461" s="288"/>
      <c r="C461" s="326"/>
      <c r="D461" s="327"/>
      <c r="E461" s="328"/>
      <c r="F461" s="291"/>
      <c r="G461" s="291"/>
      <c r="H461" s="291"/>
      <c r="I461" s="291"/>
      <c r="J461" s="291"/>
      <c r="K461" s="292"/>
      <c r="L461" s="291"/>
    </row>
    <row r="462" spans="1:12" ht="15" x14ac:dyDescent="0.2">
      <c r="A462" s="293"/>
      <c r="B462" s="294"/>
      <c r="C462" s="330"/>
      <c r="D462" s="331" t="s">
        <v>33</v>
      </c>
      <c r="E462" s="332"/>
      <c r="F462" s="297">
        <f>SUM(F453:F461)</f>
        <v>740</v>
      </c>
      <c r="G462" s="297">
        <f t="shared" ref="G462:J462" si="176">SUM(G453:G461)</f>
        <v>109</v>
      </c>
      <c r="H462" s="297">
        <f t="shared" si="176"/>
        <v>41.05</v>
      </c>
      <c r="I462" s="297">
        <f t="shared" si="176"/>
        <v>70.28</v>
      </c>
      <c r="J462" s="297">
        <f t="shared" si="176"/>
        <v>791.52</v>
      </c>
      <c r="K462" s="298"/>
      <c r="L462" s="297">
        <f t="shared" ref="L462" si="177">SUM(L453:L461)</f>
        <v>84.62</v>
      </c>
    </row>
    <row r="463" spans="1:12" ht="16.5" thickBot="1" x14ac:dyDescent="0.25">
      <c r="A463" s="304">
        <f>A445</f>
        <v>5</v>
      </c>
      <c r="B463" s="304">
        <f>B445</f>
        <v>4</v>
      </c>
      <c r="C463" s="424" t="s">
        <v>4</v>
      </c>
      <c r="D463" s="425"/>
      <c r="E463" s="334"/>
      <c r="F463" s="303">
        <f>F452+F462</f>
        <v>1235</v>
      </c>
      <c r="G463" s="303">
        <f t="shared" ref="G463:J463" si="178">G452+G462</f>
        <v>310.14999999999998</v>
      </c>
      <c r="H463" s="303">
        <f t="shared" si="178"/>
        <v>73.949999999999989</v>
      </c>
      <c r="I463" s="303">
        <f t="shared" si="178"/>
        <v>105.00999999999999</v>
      </c>
      <c r="J463" s="303">
        <f t="shared" si="178"/>
        <v>1328.48</v>
      </c>
      <c r="K463" s="303"/>
      <c r="L463" s="303">
        <f t="shared" ref="L463" si="179">L452+L462</f>
        <v>167.57000000000002</v>
      </c>
    </row>
    <row r="464" spans="1:12" ht="15.75" thickBot="1" x14ac:dyDescent="0.25">
      <c r="A464" s="283">
        <v>5</v>
      </c>
      <c r="B464" s="284">
        <v>5</v>
      </c>
      <c r="C464" s="323" t="s">
        <v>20</v>
      </c>
      <c r="D464" s="324" t="s">
        <v>21</v>
      </c>
      <c r="E464" s="339" t="s">
        <v>168</v>
      </c>
      <c r="F464" s="145">
        <v>240</v>
      </c>
      <c r="G464" s="74">
        <v>20.59</v>
      </c>
      <c r="H464" s="75">
        <v>19.89</v>
      </c>
      <c r="I464" s="76">
        <v>41.8</v>
      </c>
      <c r="J464" s="77">
        <v>427.27</v>
      </c>
      <c r="K464" s="286" t="s">
        <v>169</v>
      </c>
      <c r="L464" s="285">
        <v>48.62</v>
      </c>
    </row>
    <row r="465" spans="1:12" ht="15" x14ac:dyDescent="0.2">
      <c r="A465" s="287"/>
      <c r="B465" s="288"/>
      <c r="C465" s="326"/>
      <c r="D465" s="327" t="s">
        <v>26</v>
      </c>
      <c r="E465" s="340" t="s">
        <v>166</v>
      </c>
      <c r="F465" s="149">
        <v>60</v>
      </c>
      <c r="G465" s="133">
        <v>1.1200000000000001</v>
      </c>
      <c r="H465" s="134">
        <v>4.2699999999999996</v>
      </c>
      <c r="I465" s="135">
        <v>6.02</v>
      </c>
      <c r="J465" s="149">
        <v>68.62</v>
      </c>
      <c r="K465" s="292">
        <v>13</v>
      </c>
      <c r="L465" s="291">
        <v>3.6</v>
      </c>
    </row>
    <row r="466" spans="1:12" ht="15" x14ac:dyDescent="0.2">
      <c r="A466" s="287"/>
      <c r="B466" s="288"/>
      <c r="C466" s="326"/>
      <c r="D466" s="329" t="s">
        <v>22</v>
      </c>
      <c r="E466" s="100" t="s">
        <v>138</v>
      </c>
      <c r="F466" s="103">
        <v>200</v>
      </c>
      <c r="G466" s="27">
        <v>0.8</v>
      </c>
      <c r="H466" s="23">
        <v>0.2</v>
      </c>
      <c r="I466" s="28">
        <v>23.2</v>
      </c>
      <c r="J466" s="29">
        <v>94.4</v>
      </c>
      <c r="K466" s="292">
        <v>107</v>
      </c>
      <c r="L466" s="291">
        <v>18.399999999999999</v>
      </c>
    </row>
    <row r="467" spans="1:12" ht="30" x14ac:dyDescent="0.2">
      <c r="A467" s="287"/>
      <c r="B467" s="288"/>
      <c r="C467" s="326"/>
      <c r="D467" s="329" t="s">
        <v>23</v>
      </c>
      <c r="E467" s="328" t="s">
        <v>60</v>
      </c>
      <c r="F467" s="291" t="s">
        <v>44</v>
      </c>
      <c r="G467" s="291" t="s">
        <v>45</v>
      </c>
      <c r="H467" s="291">
        <v>0.22</v>
      </c>
      <c r="I467" s="291">
        <v>7.44</v>
      </c>
      <c r="J467" s="291">
        <v>36.26</v>
      </c>
      <c r="K467" s="292" t="s">
        <v>46</v>
      </c>
      <c r="L467" s="291">
        <v>2.4</v>
      </c>
    </row>
    <row r="468" spans="1:12" ht="15" x14ac:dyDescent="0.2">
      <c r="A468" s="287"/>
      <c r="B468" s="288"/>
      <c r="C468" s="326"/>
      <c r="D468" s="329" t="s">
        <v>24</v>
      </c>
      <c r="E468" s="328"/>
      <c r="F468" s="291"/>
      <c r="G468" s="291"/>
      <c r="H468" s="291"/>
      <c r="I468" s="291"/>
      <c r="J468" s="291"/>
      <c r="K468" s="292"/>
      <c r="L468" s="291"/>
    </row>
    <row r="469" spans="1:12" ht="15" x14ac:dyDescent="0.2">
      <c r="A469" s="287"/>
      <c r="B469" s="288"/>
      <c r="C469" s="326"/>
      <c r="D469" s="327"/>
      <c r="E469" s="328"/>
      <c r="F469" s="291"/>
      <c r="G469" s="291"/>
      <c r="H469" s="291"/>
      <c r="I469" s="291"/>
      <c r="J469" s="291"/>
      <c r="K469" s="292"/>
      <c r="L469" s="291"/>
    </row>
    <row r="470" spans="1:12" ht="15" x14ac:dyDescent="0.2">
      <c r="A470" s="287"/>
      <c r="B470" s="288"/>
      <c r="C470" s="326"/>
      <c r="D470" s="327"/>
      <c r="E470" s="328"/>
      <c r="F470" s="291"/>
      <c r="G470" s="291"/>
      <c r="H470" s="291"/>
      <c r="I470" s="291"/>
      <c r="J470" s="291"/>
      <c r="K470" s="292"/>
      <c r="L470" s="291"/>
    </row>
    <row r="471" spans="1:12" ht="15.75" thickBot="1" x14ac:dyDescent="0.25">
      <c r="A471" s="293"/>
      <c r="B471" s="294"/>
      <c r="C471" s="330"/>
      <c r="D471" s="331" t="s">
        <v>33</v>
      </c>
      <c r="E471" s="332"/>
      <c r="F471" s="297">
        <f>SUM(F464:F470)</f>
        <v>500</v>
      </c>
      <c r="G471" s="297">
        <f t="shared" ref="G471:J471" si="180">SUM(G464:G470)</f>
        <v>22.51</v>
      </c>
      <c r="H471" s="297">
        <f t="shared" si="180"/>
        <v>24.58</v>
      </c>
      <c r="I471" s="297">
        <f t="shared" si="180"/>
        <v>78.459999999999994</v>
      </c>
      <c r="J471" s="297">
        <f t="shared" si="180"/>
        <v>626.54999999999995</v>
      </c>
      <c r="K471" s="298"/>
      <c r="L471" s="297">
        <f>SUM(L484:L490)</f>
        <v>60.05</v>
      </c>
    </row>
    <row r="472" spans="1:12" ht="15" x14ac:dyDescent="0.2">
      <c r="A472" s="299">
        <v>5</v>
      </c>
      <c r="B472" s="300">
        <f>B464</f>
        <v>5</v>
      </c>
      <c r="C472" s="333" t="s">
        <v>25</v>
      </c>
      <c r="D472" s="329" t="s">
        <v>26</v>
      </c>
      <c r="E472" s="151" t="s">
        <v>109</v>
      </c>
      <c r="F472" s="150">
        <v>150</v>
      </c>
      <c r="G472" s="133">
        <v>0.6</v>
      </c>
      <c r="H472" s="134">
        <v>0.6</v>
      </c>
      <c r="I472" s="135">
        <v>14.7</v>
      </c>
      <c r="J472" s="152">
        <v>70.5</v>
      </c>
      <c r="K472" s="292">
        <v>24</v>
      </c>
      <c r="L472" s="291">
        <v>31</v>
      </c>
    </row>
    <row r="473" spans="1:12" ht="15" x14ac:dyDescent="0.2">
      <c r="A473" s="287"/>
      <c r="B473" s="288"/>
      <c r="C473" s="326"/>
      <c r="D473" s="329" t="s">
        <v>27</v>
      </c>
      <c r="E473" s="100" t="s">
        <v>126</v>
      </c>
      <c r="F473" s="19">
        <v>200</v>
      </c>
      <c r="G473" s="115">
        <v>5.75</v>
      </c>
      <c r="H473" s="105">
        <v>8.7899999999999991</v>
      </c>
      <c r="I473" s="116">
        <v>8.75</v>
      </c>
      <c r="J473" s="107">
        <v>138.04</v>
      </c>
      <c r="K473" s="292">
        <v>31</v>
      </c>
      <c r="L473" s="291">
        <v>20</v>
      </c>
    </row>
    <row r="474" spans="1:12" ht="15" x14ac:dyDescent="0.2">
      <c r="A474" s="287"/>
      <c r="B474" s="288"/>
      <c r="C474" s="326"/>
      <c r="D474" s="329" t="s">
        <v>28</v>
      </c>
      <c r="E474" s="55" t="s">
        <v>167</v>
      </c>
      <c r="F474" s="73">
        <v>90</v>
      </c>
      <c r="G474" s="57">
        <v>11.49</v>
      </c>
      <c r="H474" s="58">
        <v>6.78</v>
      </c>
      <c r="I474" s="59">
        <v>5.93</v>
      </c>
      <c r="J474" s="153">
        <v>130.91999999999999</v>
      </c>
      <c r="K474" s="292">
        <v>277</v>
      </c>
      <c r="L474" s="291">
        <v>21.46</v>
      </c>
    </row>
    <row r="475" spans="1:12" ht="15" x14ac:dyDescent="0.2">
      <c r="A475" s="287"/>
      <c r="B475" s="288"/>
      <c r="C475" s="326"/>
      <c r="D475" s="329" t="s">
        <v>29</v>
      </c>
      <c r="E475" s="154" t="s">
        <v>128</v>
      </c>
      <c r="F475" s="145">
        <v>150</v>
      </c>
      <c r="G475" s="90">
        <v>3.28</v>
      </c>
      <c r="H475" s="91">
        <v>7.81</v>
      </c>
      <c r="I475" s="92">
        <v>21.57</v>
      </c>
      <c r="J475" s="155">
        <v>170.22</v>
      </c>
      <c r="K475" s="292">
        <v>50</v>
      </c>
      <c r="L475" s="291">
        <v>13.13</v>
      </c>
    </row>
    <row r="476" spans="1:12" ht="15" x14ac:dyDescent="0.2">
      <c r="A476" s="287"/>
      <c r="B476" s="288"/>
      <c r="C476" s="326"/>
      <c r="D476" s="329" t="s">
        <v>30</v>
      </c>
      <c r="E476" s="111" t="s">
        <v>106</v>
      </c>
      <c r="F476" s="20">
        <v>200</v>
      </c>
      <c r="G476" s="22">
        <v>0.2</v>
      </c>
      <c r="H476" s="23">
        <v>0</v>
      </c>
      <c r="I476" s="24">
        <v>11</v>
      </c>
      <c r="J476" s="25">
        <v>44.8</v>
      </c>
      <c r="K476" s="292">
        <v>114</v>
      </c>
      <c r="L476" s="291">
        <v>0.75</v>
      </c>
    </row>
    <row r="477" spans="1:12" ht="15" x14ac:dyDescent="0.2">
      <c r="A477" s="287"/>
      <c r="B477" s="288"/>
      <c r="C477" s="326"/>
      <c r="D477" s="329" t="s">
        <v>31</v>
      </c>
      <c r="E477" s="328" t="s">
        <v>53</v>
      </c>
      <c r="F477" s="291">
        <v>60</v>
      </c>
      <c r="G477" s="291">
        <v>3.19</v>
      </c>
      <c r="H477" s="291">
        <v>0.31</v>
      </c>
      <c r="I477" s="291">
        <v>19.89</v>
      </c>
      <c r="J477" s="291">
        <v>108</v>
      </c>
      <c r="K477" s="292">
        <v>119</v>
      </c>
      <c r="L477" s="291"/>
    </row>
    <row r="478" spans="1:12" ht="15" x14ac:dyDescent="0.2">
      <c r="A478" s="287"/>
      <c r="B478" s="288"/>
      <c r="C478" s="326"/>
      <c r="D478" s="329" t="s">
        <v>32</v>
      </c>
      <c r="E478" s="328" t="s">
        <v>54</v>
      </c>
      <c r="F478" s="291">
        <v>50</v>
      </c>
      <c r="G478" s="291">
        <v>1.42</v>
      </c>
      <c r="H478" s="291" t="s">
        <v>55</v>
      </c>
      <c r="I478" s="291">
        <v>9.3000000000000007</v>
      </c>
      <c r="J478" s="291">
        <v>45.32</v>
      </c>
      <c r="K478" s="292">
        <v>120</v>
      </c>
      <c r="L478" s="291">
        <v>5.88</v>
      </c>
    </row>
    <row r="479" spans="1:12" ht="15" x14ac:dyDescent="0.2">
      <c r="A479" s="287"/>
      <c r="B479" s="288"/>
      <c r="C479" s="326"/>
      <c r="D479" s="327"/>
      <c r="E479" s="328"/>
      <c r="F479" s="291"/>
      <c r="G479" s="291"/>
      <c r="H479" s="291"/>
      <c r="I479" s="309"/>
      <c r="J479" s="291"/>
      <c r="K479" s="292"/>
      <c r="L479" s="291"/>
    </row>
    <row r="480" spans="1:12" ht="15" x14ac:dyDescent="0.2">
      <c r="A480" s="287"/>
      <c r="B480" s="288"/>
      <c r="C480" s="326"/>
      <c r="D480" s="327"/>
      <c r="E480" s="328"/>
      <c r="F480" s="291"/>
      <c r="G480" s="291"/>
      <c r="H480" s="291"/>
      <c r="I480" s="291"/>
      <c r="J480" s="291"/>
      <c r="K480" s="292"/>
      <c r="L480" s="291"/>
    </row>
    <row r="481" spans="1:12" ht="15" x14ac:dyDescent="0.2">
      <c r="A481" s="293"/>
      <c r="B481" s="294"/>
      <c r="C481" s="330"/>
      <c r="D481" s="331" t="s">
        <v>33</v>
      </c>
      <c r="E481" s="332"/>
      <c r="F481" s="297">
        <f>SUM(F472:F480)</f>
        <v>900</v>
      </c>
      <c r="G481" s="297">
        <f t="shared" ref="G481:J481" si="181">SUM(G472:G480)</f>
        <v>25.93</v>
      </c>
      <c r="H481" s="297">
        <f t="shared" si="181"/>
        <v>24.289999999999996</v>
      </c>
      <c r="I481" s="297">
        <f t="shared" si="181"/>
        <v>91.14</v>
      </c>
      <c r="J481" s="297">
        <f t="shared" si="181"/>
        <v>707.8</v>
      </c>
      <c r="K481" s="298"/>
      <c r="L481" s="297">
        <f t="shared" ref="L481" si="182">SUM(L472:L480)</f>
        <v>92.22</v>
      </c>
    </row>
    <row r="482" spans="1:12" ht="16.5" thickBot="1" x14ac:dyDescent="0.25">
      <c r="A482" s="301">
        <f>A464</f>
        <v>5</v>
      </c>
      <c r="B482" s="302">
        <f>B464</f>
        <v>5</v>
      </c>
      <c r="C482" s="424" t="s">
        <v>4</v>
      </c>
      <c r="D482" s="425"/>
      <c r="E482" s="334"/>
      <c r="F482" s="303">
        <f>F471+F481</f>
        <v>1400</v>
      </c>
      <c r="G482" s="303">
        <f t="shared" ref="G482:J482" si="183">G471+G481</f>
        <v>48.44</v>
      </c>
      <c r="H482" s="303">
        <f t="shared" si="183"/>
        <v>48.86999999999999</v>
      </c>
      <c r="I482" s="303">
        <f t="shared" si="183"/>
        <v>169.6</v>
      </c>
      <c r="J482" s="303">
        <f t="shared" si="183"/>
        <v>1334.35</v>
      </c>
      <c r="K482" s="303"/>
      <c r="L482" s="303">
        <f t="shared" ref="L482" si="184">L471+L481</f>
        <v>152.26999999999998</v>
      </c>
    </row>
    <row r="483" spans="1:12" ht="16.5" thickBot="1" x14ac:dyDescent="0.25">
      <c r="A483" s="305"/>
      <c r="B483" s="306"/>
      <c r="C483" s="429" t="s">
        <v>5</v>
      </c>
      <c r="D483" s="429"/>
      <c r="E483" s="429"/>
      <c r="F483" s="306">
        <f t="shared" ref="F483:G483" si="185">(F309+F328+F347+F366+F385+F404+F424+F443+F463+F482)/(IF(F309=0,0,1)+IF(F328=0,0,1)+IF(F347=0,0,1)+IF(F366=0,0,1)+IF(F385=0,0,1)+IF(F404=0,0,1)+IF(F424=0,0,1)+IF(F443=0,0,1)+IF(F463=0,0,1)+IF(F482=0,0,1))</f>
        <v>890.55555555555554</v>
      </c>
      <c r="G483" s="306">
        <f t="shared" si="185"/>
        <v>69.674444444444433</v>
      </c>
      <c r="H483" s="306">
        <f>(H309+H328+H347+H366+H385+H404+H424+H443+H463+H482)/(IF(H309=0,0,1)+IF(H328=0,0,1)+IF(H347=0,0,1)+IF(H366=0,0,1)+IF(H385=0,0,1)+IF(H404=0,0,1)+IF(H424=0,0,1)+IF(H443=0,0,1)+IF(H463=0,0,1)+IF(H482=0,0,1))</f>
        <v>33.502222222222223</v>
      </c>
      <c r="I483" s="306">
        <f t="shared" ref="I483:J483" si="186">(I309+I328+I347+I366+I385+I404+I424+I443+I463+I482)/(IF(I309=0,0,1)+IF(I328=0,0,1)+IF(I347=0,0,1)+IF(I366=0,0,1)+IF(I385=0,0,1)+IF(I404=0,0,1)+IF(I424=0,0,1)+IF(I443=0,0,1)+IF(I463=0,0,1)+IF(I482=0,0,1))</f>
        <v>101.71555555555555</v>
      </c>
      <c r="J483" s="306">
        <f t="shared" si="186"/>
        <v>856.43000000000006</v>
      </c>
      <c r="K483" s="306"/>
      <c r="L483" s="306">
        <f>(L311+L330+L349+L368+L387+L406+L425+L444+L463+L482)/(IF(L311=0,0,1)+IF(L330=0,0,1)+IF(L349=0,0,1)+IF(L368=0,0,1)+IF(L387=0,0,1)+IF(L406=0,0,1)+IF(L425=0,0,1)+IF(L444=0,0,1)+IF(L463=0,0,1)+IF(L482=0,0,1))</f>
        <v>103.04520370370371</v>
      </c>
    </row>
    <row r="484" spans="1:12" ht="30.75" thickBot="1" x14ac:dyDescent="0.25">
      <c r="A484" s="283">
        <v>6</v>
      </c>
      <c r="B484" s="284">
        <v>1</v>
      </c>
      <c r="C484" s="323" t="s">
        <v>20</v>
      </c>
      <c r="D484" s="324" t="s">
        <v>21</v>
      </c>
      <c r="E484" s="336" t="s">
        <v>171</v>
      </c>
      <c r="F484" s="310">
        <v>225</v>
      </c>
      <c r="G484" s="162">
        <v>5.55</v>
      </c>
      <c r="H484" s="163">
        <v>7.36</v>
      </c>
      <c r="I484" s="164">
        <v>29.68</v>
      </c>
      <c r="J484" s="165">
        <v>208.58</v>
      </c>
      <c r="K484" s="311">
        <v>347</v>
      </c>
      <c r="L484" s="315">
        <v>22.86</v>
      </c>
    </row>
    <row r="485" spans="1:12" ht="15" x14ac:dyDescent="0.2">
      <c r="A485" s="287"/>
      <c r="B485" s="288"/>
      <c r="C485" s="326"/>
      <c r="D485" s="327" t="s">
        <v>26</v>
      </c>
      <c r="E485" s="158" t="s">
        <v>170</v>
      </c>
      <c r="F485" s="311">
        <v>15</v>
      </c>
      <c r="G485" s="96">
        <v>3.48</v>
      </c>
      <c r="H485" s="97">
        <v>4.43</v>
      </c>
      <c r="I485" s="159">
        <v>0</v>
      </c>
      <c r="J485" s="160">
        <v>54.6</v>
      </c>
      <c r="K485" s="312">
        <v>1</v>
      </c>
      <c r="L485" s="316">
        <v>9.0399999999999991</v>
      </c>
    </row>
    <row r="486" spans="1:12" ht="15" x14ac:dyDescent="0.2">
      <c r="A486" s="287"/>
      <c r="B486" s="288"/>
      <c r="C486" s="326"/>
      <c r="D486" s="329" t="s">
        <v>22</v>
      </c>
      <c r="E486" s="111" t="s">
        <v>106</v>
      </c>
      <c r="F486" s="26">
        <v>200</v>
      </c>
      <c r="G486" s="27">
        <v>0</v>
      </c>
      <c r="H486" s="23">
        <v>0</v>
      </c>
      <c r="I486" s="28">
        <v>7.27</v>
      </c>
      <c r="J486" s="166">
        <v>28.73</v>
      </c>
      <c r="K486" s="313">
        <v>114</v>
      </c>
      <c r="L486" s="317">
        <v>0.75</v>
      </c>
    </row>
    <row r="487" spans="1:12" ht="15.75" thickBot="1" x14ac:dyDescent="0.25">
      <c r="A487" s="287"/>
      <c r="B487" s="288"/>
      <c r="C487" s="326"/>
      <c r="D487" s="329" t="s">
        <v>23</v>
      </c>
      <c r="E487" s="100" t="s">
        <v>172</v>
      </c>
      <c r="F487" s="19">
        <v>45</v>
      </c>
      <c r="G487" s="80">
        <v>3.38</v>
      </c>
      <c r="H487" s="17">
        <v>1.31</v>
      </c>
      <c r="I487" s="69">
        <v>22.41</v>
      </c>
      <c r="J487" s="81">
        <v>117.9</v>
      </c>
      <c r="K487" s="292">
        <v>121</v>
      </c>
      <c r="L487" s="318">
        <v>5.4</v>
      </c>
    </row>
    <row r="488" spans="1:12" ht="15" x14ac:dyDescent="0.2">
      <c r="A488" s="287"/>
      <c r="B488" s="288"/>
      <c r="C488" s="326"/>
      <c r="D488" s="329" t="s">
        <v>24</v>
      </c>
      <c r="E488" s="157" t="s">
        <v>109</v>
      </c>
      <c r="F488" s="150">
        <v>150</v>
      </c>
      <c r="G488" s="133">
        <v>0.6</v>
      </c>
      <c r="H488" s="134">
        <v>0.6</v>
      </c>
      <c r="I488" s="148">
        <v>14.7</v>
      </c>
      <c r="J488" s="152">
        <v>70.5</v>
      </c>
      <c r="K488" s="292">
        <v>24</v>
      </c>
      <c r="L488" s="318">
        <v>22</v>
      </c>
    </row>
    <row r="489" spans="1:12" ht="15" x14ac:dyDescent="0.2">
      <c r="A489" s="287"/>
      <c r="B489" s="288"/>
      <c r="C489" s="326"/>
      <c r="D489" s="327" t="s">
        <v>62</v>
      </c>
      <c r="E489" s="328"/>
      <c r="F489" s="291"/>
      <c r="G489" s="291"/>
      <c r="H489" s="291"/>
      <c r="I489" s="291"/>
      <c r="J489" s="291"/>
      <c r="K489" s="292"/>
      <c r="L489" s="291"/>
    </row>
    <row r="490" spans="1:12" ht="15" x14ac:dyDescent="0.2">
      <c r="A490" s="287"/>
      <c r="B490" s="288"/>
      <c r="C490" s="326"/>
      <c r="D490" s="327"/>
      <c r="E490" s="328"/>
      <c r="F490" s="291"/>
      <c r="G490" s="291"/>
      <c r="H490" s="291"/>
      <c r="I490" s="291"/>
      <c r="J490" s="291"/>
      <c r="K490" s="292"/>
      <c r="L490" s="291"/>
    </row>
    <row r="491" spans="1:12" ht="15.75" thickBot="1" x14ac:dyDescent="0.25">
      <c r="A491" s="293"/>
      <c r="B491" s="294"/>
      <c r="C491" s="330"/>
      <c r="D491" s="331" t="s">
        <v>33</v>
      </c>
      <c r="E491" s="332"/>
      <c r="F491" s="297">
        <f>SUM(F484:F490)</f>
        <v>635</v>
      </c>
      <c r="G491" s="297">
        <f t="shared" ref="G491:J491" si="187">SUM(G484:G490)</f>
        <v>13.01</v>
      </c>
      <c r="H491" s="297">
        <f t="shared" si="187"/>
        <v>13.7</v>
      </c>
      <c r="I491" s="297">
        <f t="shared" si="187"/>
        <v>74.06</v>
      </c>
      <c r="J491" s="297">
        <f t="shared" si="187"/>
        <v>480.31000000000006</v>
      </c>
      <c r="K491" s="308"/>
      <c r="L491" s="319">
        <f>SUM(L484:L490)</f>
        <v>60.05</v>
      </c>
    </row>
    <row r="492" spans="1:12" ht="15" x14ac:dyDescent="0.2">
      <c r="A492" s="299">
        <v>6</v>
      </c>
      <c r="B492" s="300">
        <f>B484</f>
        <v>1</v>
      </c>
      <c r="C492" s="333" t="s">
        <v>25</v>
      </c>
      <c r="D492" s="329" t="s">
        <v>26</v>
      </c>
      <c r="E492" s="157" t="s">
        <v>109</v>
      </c>
      <c r="F492" s="150">
        <v>150</v>
      </c>
      <c r="G492" s="133">
        <v>0.6</v>
      </c>
      <c r="H492" s="134">
        <v>0.6</v>
      </c>
      <c r="I492" s="148">
        <v>14.7</v>
      </c>
      <c r="J492" s="152">
        <v>70.5</v>
      </c>
      <c r="K492" s="298">
        <v>24</v>
      </c>
      <c r="L492" s="291">
        <v>22</v>
      </c>
    </row>
    <row r="493" spans="1:12" ht="15" x14ac:dyDescent="0.2">
      <c r="A493" s="287"/>
      <c r="B493" s="288"/>
      <c r="C493" s="326"/>
      <c r="D493" s="329" t="s">
        <v>27</v>
      </c>
      <c r="E493" s="137" t="s">
        <v>173</v>
      </c>
      <c r="F493" s="71">
        <v>200</v>
      </c>
      <c r="G493" s="37">
        <v>6.66</v>
      </c>
      <c r="H493" s="38">
        <v>5.51</v>
      </c>
      <c r="I493" s="39">
        <v>8.75</v>
      </c>
      <c r="J493" s="40">
        <v>111.57</v>
      </c>
      <c r="K493" s="292">
        <v>41</v>
      </c>
      <c r="L493" s="309" t="s">
        <v>175</v>
      </c>
    </row>
    <row r="494" spans="1:12" ht="15" x14ac:dyDescent="0.2">
      <c r="A494" s="287"/>
      <c r="B494" s="288"/>
      <c r="C494" s="326"/>
      <c r="D494" s="329" t="s">
        <v>28</v>
      </c>
      <c r="E494" s="341" t="s">
        <v>174</v>
      </c>
      <c r="F494" s="126">
        <v>250</v>
      </c>
      <c r="G494" s="22">
        <v>26.38</v>
      </c>
      <c r="H494" s="23">
        <v>24.6</v>
      </c>
      <c r="I494" s="24">
        <v>39.97</v>
      </c>
      <c r="J494" s="167">
        <v>485.84</v>
      </c>
      <c r="K494" s="292">
        <v>79</v>
      </c>
      <c r="L494" s="291">
        <v>59.18</v>
      </c>
    </row>
    <row r="495" spans="1:12" ht="15" x14ac:dyDescent="0.2">
      <c r="A495" s="287"/>
      <c r="B495" s="288"/>
      <c r="C495" s="326"/>
      <c r="D495" s="329" t="s">
        <v>29</v>
      </c>
      <c r="E495" s="36"/>
      <c r="F495" s="21"/>
      <c r="G495" s="37"/>
      <c r="H495" s="38"/>
      <c r="I495" s="39"/>
      <c r="J495" s="42"/>
      <c r="K495" s="292"/>
      <c r="L495" s="291"/>
    </row>
    <row r="496" spans="1:12" ht="15" x14ac:dyDescent="0.2">
      <c r="A496" s="287"/>
      <c r="B496" s="288"/>
      <c r="C496" s="326"/>
      <c r="D496" s="329" t="s">
        <v>30</v>
      </c>
      <c r="E496" s="138" t="s">
        <v>150</v>
      </c>
      <c r="F496" s="19">
        <v>200</v>
      </c>
      <c r="G496" s="16">
        <v>0.37</v>
      </c>
      <c r="H496" s="17">
        <v>0</v>
      </c>
      <c r="I496" s="118">
        <v>14.85</v>
      </c>
      <c r="J496" s="156">
        <v>59.48</v>
      </c>
      <c r="K496" s="292">
        <v>98</v>
      </c>
      <c r="L496" s="291">
        <v>3.06</v>
      </c>
    </row>
    <row r="497" spans="1:12" ht="15" x14ac:dyDescent="0.2">
      <c r="A497" s="287"/>
      <c r="B497" s="288"/>
      <c r="C497" s="326"/>
      <c r="D497" s="329" t="s">
        <v>31</v>
      </c>
      <c r="E497" s="168" t="s">
        <v>107</v>
      </c>
      <c r="F497" s="18">
        <v>20</v>
      </c>
      <c r="G497" s="16">
        <v>1.52</v>
      </c>
      <c r="H497" s="17">
        <v>0.16</v>
      </c>
      <c r="I497" s="118">
        <v>9.84</v>
      </c>
      <c r="J497" s="156">
        <v>47</v>
      </c>
      <c r="K497" s="292">
        <v>119</v>
      </c>
      <c r="L497" s="291"/>
    </row>
    <row r="498" spans="1:12" ht="15" x14ac:dyDescent="0.2">
      <c r="A498" s="287"/>
      <c r="B498" s="288"/>
      <c r="C498" s="326"/>
      <c r="D498" s="329" t="s">
        <v>32</v>
      </c>
      <c r="E498" s="168" t="s">
        <v>108</v>
      </c>
      <c r="F498" s="18">
        <v>20</v>
      </c>
      <c r="G498" s="16">
        <v>1.32</v>
      </c>
      <c r="H498" s="17">
        <v>0.24</v>
      </c>
      <c r="I498" s="118">
        <v>8.0399999999999991</v>
      </c>
      <c r="J498" s="156">
        <v>39.6</v>
      </c>
      <c r="K498" s="292">
        <v>120</v>
      </c>
      <c r="L498" s="291">
        <v>2.16</v>
      </c>
    </row>
    <row r="499" spans="1:12" ht="15" x14ac:dyDescent="0.2">
      <c r="A499" s="287"/>
      <c r="B499" s="288"/>
      <c r="C499" s="326"/>
      <c r="D499" s="327"/>
      <c r="E499" s="328"/>
      <c r="F499" s="291"/>
      <c r="G499" s="291"/>
      <c r="H499" s="291"/>
      <c r="I499" s="291"/>
      <c r="J499" s="291"/>
      <c r="K499" s="292"/>
      <c r="L499" s="291"/>
    </row>
    <row r="500" spans="1:12" ht="66.75" customHeight="1" x14ac:dyDescent="0.2">
      <c r="A500" s="287"/>
      <c r="B500" s="288"/>
      <c r="C500" s="326"/>
      <c r="D500" s="327"/>
      <c r="E500" s="328"/>
      <c r="F500" s="291"/>
      <c r="G500" s="291"/>
      <c r="H500" s="291"/>
      <c r="I500" s="291"/>
      <c r="J500" s="291"/>
      <c r="K500" s="292"/>
      <c r="L500" s="291"/>
    </row>
    <row r="501" spans="1:12" ht="15" x14ac:dyDescent="0.2">
      <c r="A501" s="293"/>
      <c r="B501" s="294"/>
      <c r="C501" s="330"/>
      <c r="D501" s="331" t="s">
        <v>33</v>
      </c>
      <c r="E501" s="332"/>
      <c r="F501" s="297">
        <f>SUM(F492:F500)</f>
        <v>840</v>
      </c>
      <c r="G501" s="297">
        <f t="shared" ref="G501:J501" si="188">SUM(G492:G500)</f>
        <v>36.85</v>
      </c>
      <c r="H501" s="297">
        <f t="shared" si="188"/>
        <v>31.11</v>
      </c>
      <c r="I501" s="297">
        <f t="shared" si="188"/>
        <v>96.15</v>
      </c>
      <c r="J501" s="297">
        <f t="shared" si="188"/>
        <v>813.99</v>
      </c>
      <c r="K501" s="298"/>
      <c r="L501" s="297">
        <f>SUM(L492:L500)</f>
        <v>86.4</v>
      </c>
    </row>
    <row r="502" spans="1:12" ht="16.5" thickBot="1" x14ac:dyDescent="0.25">
      <c r="A502" s="301">
        <f>A484</f>
        <v>6</v>
      </c>
      <c r="B502" s="302">
        <f>B484</f>
        <v>1</v>
      </c>
      <c r="C502" s="424" t="s">
        <v>4</v>
      </c>
      <c r="D502" s="425"/>
      <c r="E502" s="334"/>
      <c r="F502" s="303">
        <f>F491+F501</f>
        <v>1475</v>
      </c>
      <c r="G502" s="303">
        <f t="shared" ref="G502:J502" si="189">G491+G501</f>
        <v>49.86</v>
      </c>
      <c r="H502" s="303">
        <f t="shared" si="189"/>
        <v>44.81</v>
      </c>
      <c r="I502" s="303">
        <f t="shared" si="189"/>
        <v>170.21</v>
      </c>
      <c r="J502" s="303">
        <f t="shared" si="189"/>
        <v>1294.3000000000002</v>
      </c>
      <c r="K502" s="303"/>
      <c r="L502" s="303">
        <f t="shared" ref="L502" si="190">L491+L501</f>
        <v>146.44999999999999</v>
      </c>
    </row>
    <row r="503" spans="1:12" ht="15.75" thickBot="1" x14ac:dyDescent="0.25">
      <c r="A503" s="289">
        <v>6</v>
      </c>
      <c r="B503" s="288">
        <v>2</v>
      </c>
      <c r="C503" s="323" t="s">
        <v>20</v>
      </c>
      <c r="D503" s="324" t="s">
        <v>21</v>
      </c>
      <c r="E503" s="342" t="s">
        <v>183</v>
      </c>
      <c r="F503" s="169">
        <v>240</v>
      </c>
      <c r="G503" s="285">
        <v>19.72</v>
      </c>
      <c r="H503" s="285">
        <v>20.89</v>
      </c>
      <c r="I503" s="285">
        <v>27.9</v>
      </c>
      <c r="J503" s="285">
        <v>378.47</v>
      </c>
      <c r="K503" s="286" t="s">
        <v>184</v>
      </c>
      <c r="L503" s="285">
        <v>46.33</v>
      </c>
    </row>
    <row r="504" spans="1:12" ht="15" x14ac:dyDescent="0.2">
      <c r="A504" s="289"/>
      <c r="B504" s="288"/>
      <c r="C504" s="326"/>
      <c r="D504" s="327" t="s">
        <v>26</v>
      </c>
      <c r="E504" s="67" t="s">
        <v>162</v>
      </c>
      <c r="F504" s="68">
        <v>60</v>
      </c>
      <c r="G504" s="133">
        <v>1.2</v>
      </c>
      <c r="H504" s="134">
        <v>5.4</v>
      </c>
      <c r="I504" s="148">
        <v>5.12</v>
      </c>
      <c r="J504" s="149">
        <v>73.2</v>
      </c>
      <c r="K504" s="292">
        <v>135</v>
      </c>
      <c r="L504" s="291">
        <v>9.57</v>
      </c>
    </row>
    <row r="505" spans="1:12" ht="30" x14ac:dyDescent="0.2">
      <c r="A505" s="289"/>
      <c r="B505" s="288"/>
      <c r="C505" s="326"/>
      <c r="D505" s="329" t="s">
        <v>22</v>
      </c>
      <c r="E505" s="138" t="s">
        <v>177</v>
      </c>
      <c r="F505" s="19">
        <v>200</v>
      </c>
      <c r="G505" s="16">
        <v>0</v>
      </c>
      <c r="H505" s="17">
        <v>0</v>
      </c>
      <c r="I505" s="118">
        <v>14.4</v>
      </c>
      <c r="J505" s="119">
        <v>58.4</v>
      </c>
      <c r="K505" s="292">
        <v>104</v>
      </c>
      <c r="L505" s="291">
        <v>6.38</v>
      </c>
    </row>
    <row r="506" spans="1:12" ht="30.75" thickBot="1" x14ac:dyDescent="0.25">
      <c r="A506" s="289"/>
      <c r="B506" s="288"/>
      <c r="C506" s="326"/>
      <c r="D506" s="329" t="s">
        <v>23</v>
      </c>
      <c r="E506" s="328" t="s">
        <v>60</v>
      </c>
      <c r="F506" s="291" t="s">
        <v>82</v>
      </c>
      <c r="G506" s="291" t="s">
        <v>45</v>
      </c>
      <c r="H506" s="291">
        <v>0.22</v>
      </c>
      <c r="I506" s="291">
        <v>7.44</v>
      </c>
      <c r="J506" s="291">
        <v>36.26</v>
      </c>
      <c r="K506" s="292" t="s">
        <v>46</v>
      </c>
      <c r="L506" s="291">
        <v>2.16</v>
      </c>
    </row>
    <row r="507" spans="1:12" ht="15" x14ac:dyDescent="0.2">
      <c r="A507" s="289"/>
      <c r="B507" s="288"/>
      <c r="C507" s="326"/>
      <c r="D507" s="329" t="s">
        <v>24</v>
      </c>
      <c r="E507" s="112"/>
      <c r="F507" s="30"/>
      <c r="G507" s="32"/>
      <c r="H507" s="33"/>
      <c r="I507" s="34"/>
      <c r="J507" s="113"/>
      <c r="K507" s="292"/>
      <c r="L507" s="291"/>
    </row>
    <row r="508" spans="1:12" ht="15" x14ac:dyDescent="0.2">
      <c r="A508" s="289"/>
      <c r="B508" s="288"/>
      <c r="C508" s="326"/>
      <c r="D508" s="327"/>
      <c r="E508" s="328"/>
      <c r="F508" s="291"/>
      <c r="G508" s="291"/>
      <c r="H508" s="291"/>
      <c r="I508" s="291"/>
      <c r="J508" s="291"/>
      <c r="K508" s="292"/>
      <c r="L508" s="291"/>
    </row>
    <row r="509" spans="1:12" ht="15" x14ac:dyDescent="0.2">
      <c r="A509" s="289"/>
      <c r="B509" s="288"/>
      <c r="C509" s="326"/>
      <c r="D509" s="327"/>
      <c r="E509" s="328"/>
      <c r="F509" s="291"/>
      <c r="G509" s="291"/>
      <c r="H509" s="291"/>
      <c r="I509" s="291"/>
      <c r="J509" s="291"/>
      <c r="K509" s="292"/>
      <c r="L509" s="291"/>
    </row>
    <row r="510" spans="1:12" ht="15.75" thickBot="1" x14ac:dyDescent="0.25">
      <c r="A510" s="295"/>
      <c r="B510" s="294"/>
      <c r="C510" s="330"/>
      <c r="D510" s="331" t="s">
        <v>33</v>
      </c>
      <c r="E510" s="332"/>
      <c r="F510" s="297">
        <f>SUM(F503:F509)</f>
        <v>500</v>
      </c>
      <c r="G510" s="297">
        <f t="shared" ref="G510:J510" si="191">SUM(G503:G509)</f>
        <v>20.919999999999998</v>
      </c>
      <c r="H510" s="297">
        <f t="shared" si="191"/>
        <v>26.509999999999998</v>
      </c>
      <c r="I510" s="297">
        <f t="shared" si="191"/>
        <v>54.859999999999992</v>
      </c>
      <c r="J510" s="297">
        <f t="shared" si="191"/>
        <v>546.33000000000004</v>
      </c>
      <c r="K510" s="298"/>
      <c r="L510" s="297">
        <f t="shared" ref="L510" si="192">SUM(L503:L509)</f>
        <v>64.44</v>
      </c>
    </row>
    <row r="511" spans="1:12" ht="15" x14ac:dyDescent="0.2">
      <c r="A511" s="300">
        <v>6</v>
      </c>
      <c r="B511" s="300">
        <f>B503</f>
        <v>2</v>
      </c>
      <c r="C511" s="333" t="s">
        <v>25</v>
      </c>
      <c r="D511" s="329" t="s">
        <v>26</v>
      </c>
      <c r="E511" s="67"/>
      <c r="F511" s="68"/>
      <c r="G511" s="16"/>
      <c r="H511" s="17"/>
      <c r="I511" s="69"/>
      <c r="J511" s="70"/>
      <c r="K511" s="292"/>
      <c r="L511" s="291"/>
    </row>
    <row r="512" spans="1:12" ht="15" x14ac:dyDescent="0.2">
      <c r="A512" s="289"/>
      <c r="B512" s="288"/>
      <c r="C512" s="326"/>
      <c r="D512" s="329" t="s">
        <v>27</v>
      </c>
      <c r="E512" s="130" t="s">
        <v>126</v>
      </c>
      <c r="F512" s="19">
        <v>200</v>
      </c>
      <c r="G512" s="115">
        <v>5.75</v>
      </c>
      <c r="H512" s="105">
        <v>8.7899999999999991</v>
      </c>
      <c r="I512" s="116">
        <v>8.75</v>
      </c>
      <c r="J512" s="107">
        <v>138.04</v>
      </c>
      <c r="K512" s="292">
        <v>31</v>
      </c>
      <c r="L512" s="291">
        <v>20</v>
      </c>
    </row>
    <row r="513" spans="1:12" ht="15" x14ac:dyDescent="0.2">
      <c r="A513" s="289"/>
      <c r="B513" s="288"/>
      <c r="C513" s="326"/>
      <c r="D513" s="329" t="s">
        <v>28</v>
      </c>
      <c r="E513" s="175" t="s">
        <v>180</v>
      </c>
      <c r="F513" s="176">
        <v>90</v>
      </c>
      <c r="G513" s="177">
        <v>24.03</v>
      </c>
      <c r="H513" s="178">
        <v>19.829999999999998</v>
      </c>
      <c r="I513" s="179">
        <v>1.61</v>
      </c>
      <c r="J513" s="180">
        <v>279.17</v>
      </c>
      <c r="K513" s="292">
        <v>270</v>
      </c>
      <c r="L513" s="291">
        <v>45.65</v>
      </c>
    </row>
    <row r="514" spans="1:12" ht="15" x14ac:dyDescent="0.2">
      <c r="A514" s="289"/>
      <c r="B514" s="288"/>
      <c r="C514" s="326"/>
      <c r="D514" s="329" t="s">
        <v>29</v>
      </c>
      <c r="E514" s="129" t="s">
        <v>181</v>
      </c>
      <c r="F514" s="18">
        <v>150</v>
      </c>
      <c r="G514" s="115">
        <v>6.76</v>
      </c>
      <c r="H514" s="105">
        <v>3.93</v>
      </c>
      <c r="I514" s="116">
        <v>41.29</v>
      </c>
      <c r="J514" s="107">
        <v>227.48</v>
      </c>
      <c r="K514" s="292">
        <v>65</v>
      </c>
      <c r="L514" s="291">
        <v>6.7</v>
      </c>
    </row>
    <row r="515" spans="1:12" ht="30" x14ac:dyDescent="0.2">
      <c r="A515" s="289"/>
      <c r="B515" s="288"/>
      <c r="C515" s="326"/>
      <c r="D515" s="329" t="s">
        <v>30</v>
      </c>
      <c r="E515" s="130" t="s">
        <v>182</v>
      </c>
      <c r="F515" s="19">
        <v>200</v>
      </c>
      <c r="G515" s="18">
        <v>0.25</v>
      </c>
      <c r="H515" s="17">
        <v>0</v>
      </c>
      <c r="I515" s="118">
        <v>12.73</v>
      </c>
      <c r="J515" s="81">
        <v>51.3</v>
      </c>
      <c r="K515" s="308">
        <v>216</v>
      </c>
      <c r="L515" s="291">
        <v>5.85</v>
      </c>
    </row>
    <row r="516" spans="1:12" ht="15" x14ac:dyDescent="0.2">
      <c r="A516" s="289"/>
      <c r="B516" s="288"/>
      <c r="C516" s="326"/>
      <c r="D516" s="329" t="s">
        <v>31</v>
      </c>
      <c r="E516" s="129" t="s">
        <v>178</v>
      </c>
      <c r="F516" s="19">
        <v>20</v>
      </c>
      <c r="G516" s="16">
        <v>1.52</v>
      </c>
      <c r="H516" s="17">
        <v>0.16</v>
      </c>
      <c r="I516" s="118">
        <v>9.84</v>
      </c>
      <c r="J516" s="81">
        <v>47</v>
      </c>
      <c r="K516" s="291">
        <v>119</v>
      </c>
      <c r="L516" s="292"/>
    </row>
    <row r="517" spans="1:12" ht="15.75" thickBot="1" x14ac:dyDescent="0.25">
      <c r="A517" s="289"/>
      <c r="B517" s="288"/>
      <c r="C517" s="326"/>
      <c r="D517" s="329" t="s">
        <v>32</v>
      </c>
      <c r="E517" s="129" t="s">
        <v>179</v>
      </c>
      <c r="F517" s="18">
        <v>20</v>
      </c>
      <c r="G517" s="16">
        <v>1.32</v>
      </c>
      <c r="H517" s="17">
        <v>0.24</v>
      </c>
      <c r="I517" s="118">
        <v>8.0399999999999991</v>
      </c>
      <c r="J517" s="181">
        <v>39.6</v>
      </c>
      <c r="K517" s="291">
        <v>120</v>
      </c>
      <c r="L517" s="292">
        <v>2.16</v>
      </c>
    </row>
    <row r="518" spans="1:12" ht="15" x14ac:dyDescent="0.2">
      <c r="A518" s="289"/>
      <c r="B518" s="288"/>
      <c r="C518" s="326"/>
      <c r="D518" s="327" t="s">
        <v>24</v>
      </c>
      <c r="E518" s="174" t="s">
        <v>144</v>
      </c>
      <c r="F518" s="143">
        <v>100</v>
      </c>
      <c r="G518" s="32">
        <v>0.8</v>
      </c>
      <c r="H518" s="33">
        <v>0.2</v>
      </c>
      <c r="I518" s="122">
        <v>7.5</v>
      </c>
      <c r="J518" s="54">
        <v>38</v>
      </c>
      <c r="K518" s="292">
        <v>137</v>
      </c>
      <c r="L518" s="291">
        <v>25.5</v>
      </c>
    </row>
    <row r="519" spans="1:12" ht="15" x14ac:dyDescent="0.2">
      <c r="A519" s="289"/>
      <c r="B519" s="288"/>
      <c r="C519" s="326"/>
      <c r="D519" s="327"/>
      <c r="E519" s="328"/>
      <c r="F519" s="291"/>
      <c r="G519" s="291"/>
      <c r="H519" s="291"/>
      <c r="I519" s="291"/>
      <c r="J519" s="291"/>
      <c r="K519" s="292"/>
      <c r="L519" s="291"/>
    </row>
    <row r="520" spans="1:12" ht="15" x14ac:dyDescent="0.2">
      <c r="A520" s="295"/>
      <c r="B520" s="294"/>
      <c r="C520" s="330"/>
      <c r="D520" s="331" t="s">
        <v>33</v>
      </c>
      <c r="E520" s="332"/>
      <c r="F520" s="297">
        <f>SUM(F511:F519)</f>
        <v>780</v>
      </c>
      <c r="G520" s="297">
        <f t="shared" ref="G520:J520" si="193">SUM(G511:G519)</f>
        <v>40.43</v>
      </c>
      <c r="H520" s="297">
        <f t="shared" si="193"/>
        <v>33.15</v>
      </c>
      <c r="I520" s="297">
        <f t="shared" si="193"/>
        <v>89.759999999999991</v>
      </c>
      <c r="J520" s="297">
        <f t="shared" si="193"/>
        <v>820.59</v>
      </c>
      <c r="K520" s="298"/>
      <c r="L520" s="297">
        <f t="shared" ref="L520" si="194">SUM(L511:L519)</f>
        <v>105.86</v>
      </c>
    </row>
    <row r="521" spans="1:12" ht="16.5" thickBot="1" x14ac:dyDescent="0.25">
      <c r="A521" s="304">
        <f>A503</f>
        <v>6</v>
      </c>
      <c r="B521" s="304">
        <f>B503</f>
        <v>2</v>
      </c>
      <c r="C521" s="424" t="s">
        <v>4</v>
      </c>
      <c r="D521" s="425"/>
      <c r="E521" s="334"/>
      <c r="F521" s="303">
        <f>F510+F520</f>
        <v>1280</v>
      </c>
      <c r="G521" s="303">
        <f t="shared" ref="G521:J521" si="195">G510+G520</f>
        <v>61.349999999999994</v>
      </c>
      <c r="H521" s="303">
        <f t="shared" si="195"/>
        <v>59.66</v>
      </c>
      <c r="I521" s="303">
        <f t="shared" si="195"/>
        <v>144.61999999999998</v>
      </c>
      <c r="J521" s="303">
        <f t="shared" si="195"/>
        <v>1366.92</v>
      </c>
      <c r="K521" s="303"/>
      <c r="L521" s="303">
        <f t="shared" ref="L521" si="196">L510+L520</f>
        <v>170.3</v>
      </c>
    </row>
    <row r="522" spans="1:12" ht="30.75" thickBot="1" x14ac:dyDescent="0.25">
      <c r="A522" s="283">
        <v>6</v>
      </c>
      <c r="B522" s="284">
        <v>3</v>
      </c>
      <c r="C522" s="323" t="s">
        <v>20</v>
      </c>
      <c r="D522" s="324" t="s">
        <v>21</v>
      </c>
      <c r="E522" s="100" t="s">
        <v>186</v>
      </c>
      <c r="F522" s="18">
        <v>150</v>
      </c>
      <c r="G522" s="80">
        <v>20.68</v>
      </c>
      <c r="H522" s="17">
        <v>9.08</v>
      </c>
      <c r="I522" s="69">
        <v>30.54</v>
      </c>
      <c r="J522" s="70">
        <v>287.69</v>
      </c>
      <c r="K522" s="286">
        <v>293</v>
      </c>
      <c r="L522" s="285">
        <v>33.76</v>
      </c>
    </row>
    <row r="523" spans="1:12" ht="15" x14ac:dyDescent="0.2">
      <c r="A523" s="287"/>
      <c r="B523" s="288"/>
      <c r="C523" s="326"/>
      <c r="D523" s="327" t="s">
        <v>26</v>
      </c>
      <c r="E523" s="127"/>
      <c r="F523" s="121"/>
      <c r="G523" s="32"/>
      <c r="H523" s="33"/>
      <c r="I523" s="34"/>
      <c r="J523" s="128"/>
      <c r="K523" s="292"/>
      <c r="L523" s="291"/>
    </row>
    <row r="524" spans="1:12" ht="15" x14ac:dyDescent="0.2">
      <c r="A524" s="287"/>
      <c r="B524" s="288"/>
      <c r="C524" s="326"/>
      <c r="D524" s="329" t="s">
        <v>22</v>
      </c>
      <c r="E524" s="161" t="s">
        <v>187</v>
      </c>
      <c r="F524" s="18">
        <v>200</v>
      </c>
      <c r="G524" s="80">
        <v>3.28</v>
      </c>
      <c r="H524" s="17">
        <v>2.56</v>
      </c>
      <c r="I524" s="69">
        <v>11.81</v>
      </c>
      <c r="J524" s="81">
        <v>83.43</v>
      </c>
      <c r="K524" s="292">
        <v>116</v>
      </c>
      <c r="L524" s="291">
        <v>10.09</v>
      </c>
    </row>
    <row r="525" spans="1:12" ht="15.75" thickBot="1" x14ac:dyDescent="0.25">
      <c r="A525" s="287"/>
      <c r="B525" s="288"/>
      <c r="C525" s="326"/>
      <c r="D525" s="329" t="s">
        <v>23</v>
      </c>
      <c r="E525" s="100" t="s">
        <v>172</v>
      </c>
      <c r="F525" s="19">
        <v>20</v>
      </c>
      <c r="G525" s="80">
        <v>1.5</v>
      </c>
      <c r="H525" s="17">
        <v>0.57999999999999996</v>
      </c>
      <c r="I525" s="69">
        <v>9.9600000000000009</v>
      </c>
      <c r="J525" s="70">
        <v>52.4</v>
      </c>
      <c r="K525" s="292">
        <v>121</v>
      </c>
      <c r="L525" s="291">
        <v>2.4</v>
      </c>
    </row>
    <row r="526" spans="1:12" ht="15" x14ac:dyDescent="0.2">
      <c r="A526" s="287"/>
      <c r="B526" s="288"/>
      <c r="C526" s="326"/>
      <c r="D526" s="329" t="s">
        <v>24</v>
      </c>
      <c r="E526" s="31" t="s">
        <v>185</v>
      </c>
      <c r="F526" s="30">
        <v>150</v>
      </c>
      <c r="G526" s="32">
        <v>0.6</v>
      </c>
      <c r="H526" s="33">
        <v>0.45</v>
      </c>
      <c r="I526" s="34">
        <v>15.45</v>
      </c>
      <c r="J526" s="113">
        <v>70.5</v>
      </c>
      <c r="K526" s="292">
        <v>24</v>
      </c>
      <c r="L526" s="291">
        <v>26.4</v>
      </c>
    </row>
    <row r="527" spans="1:12" ht="15" x14ac:dyDescent="0.2">
      <c r="A527" s="287"/>
      <c r="B527" s="288"/>
      <c r="C527" s="326"/>
      <c r="D527" s="327"/>
      <c r="E527" s="328"/>
      <c r="F527" s="291"/>
      <c r="G527" s="291"/>
      <c r="H527" s="291"/>
      <c r="I527" s="291"/>
      <c r="J527" s="291"/>
      <c r="K527" s="292"/>
      <c r="L527" s="291"/>
    </row>
    <row r="528" spans="1:12" ht="15" x14ac:dyDescent="0.2">
      <c r="A528" s="287"/>
      <c r="B528" s="288"/>
      <c r="C528" s="326"/>
      <c r="D528" s="327"/>
      <c r="E528" s="328"/>
      <c r="F528" s="291"/>
      <c r="G528" s="291"/>
      <c r="H528" s="291"/>
      <c r="I528" s="291"/>
      <c r="J528" s="291"/>
      <c r="K528" s="292"/>
      <c r="L528" s="291"/>
    </row>
    <row r="529" spans="1:12" ht="15.75" thickBot="1" x14ac:dyDescent="0.25">
      <c r="A529" s="293"/>
      <c r="B529" s="294"/>
      <c r="C529" s="330"/>
      <c r="D529" s="331" t="s">
        <v>33</v>
      </c>
      <c r="E529" s="332"/>
      <c r="F529" s="297">
        <f>SUM(F522:F528)</f>
        <v>520</v>
      </c>
      <c r="G529" s="297">
        <f t="shared" ref="G529:J529" si="197">SUM(G522:G528)</f>
        <v>26.060000000000002</v>
      </c>
      <c r="H529" s="297">
        <f t="shared" si="197"/>
        <v>12.67</v>
      </c>
      <c r="I529" s="297">
        <f t="shared" si="197"/>
        <v>67.760000000000005</v>
      </c>
      <c r="J529" s="297">
        <f t="shared" si="197"/>
        <v>494.02</v>
      </c>
      <c r="K529" s="298"/>
      <c r="L529" s="297">
        <f t="shared" ref="L529" si="198">SUM(L522:L528)</f>
        <v>72.649999999999991</v>
      </c>
    </row>
    <row r="530" spans="1:12" ht="15" x14ac:dyDescent="0.2">
      <c r="A530" s="299">
        <v>6</v>
      </c>
      <c r="B530" s="300">
        <f>B522</f>
        <v>3</v>
      </c>
      <c r="C530" s="333" t="s">
        <v>25</v>
      </c>
      <c r="D530" s="329" t="s">
        <v>26</v>
      </c>
      <c r="E530" s="182" t="s">
        <v>188</v>
      </c>
      <c r="F530" s="150">
        <v>60</v>
      </c>
      <c r="G530" s="32">
        <v>1.26</v>
      </c>
      <c r="H530" s="33">
        <v>4.26</v>
      </c>
      <c r="I530" s="122">
        <v>7.26</v>
      </c>
      <c r="J530" s="123">
        <v>72.48</v>
      </c>
      <c r="K530" s="292">
        <v>9</v>
      </c>
      <c r="L530" s="291">
        <v>3.55</v>
      </c>
    </row>
    <row r="531" spans="1:12" ht="15" x14ac:dyDescent="0.2">
      <c r="A531" s="287"/>
      <c r="B531" s="288"/>
      <c r="C531" s="326"/>
      <c r="D531" s="329" t="s">
        <v>27</v>
      </c>
      <c r="E531" s="129" t="s">
        <v>189</v>
      </c>
      <c r="F531" s="18">
        <v>200</v>
      </c>
      <c r="G531" s="16">
        <v>6</v>
      </c>
      <c r="H531" s="17">
        <v>6.27</v>
      </c>
      <c r="I531" s="118">
        <v>7.12</v>
      </c>
      <c r="J531" s="156">
        <v>109.75</v>
      </c>
      <c r="K531" s="292">
        <v>30</v>
      </c>
      <c r="L531" s="291">
        <v>17.13</v>
      </c>
    </row>
    <row r="532" spans="1:12" ht="15" x14ac:dyDescent="0.2">
      <c r="A532" s="287"/>
      <c r="B532" s="288"/>
      <c r="C532" s="326"/>
      <c r="D532" s="329" t="s">
        <v>28</v>
      </c>
      <c r="E532" s="183" t="s">
        <v>190</v>
      </c>
      <c r="F532" s="184">
        <v>90</v>
      </c>
      <c r="G532" s="170">
        <v>18.61</v>
      </c>
      <c r="H532" s="171">
        <v>5.33</v>
      </c>
      <c r="I532" s="172">
        <v>2.89</v>
      </c>
      <c r="J532" s="173">
        <v>133.04</v>
      </c>
      <c r="K532" s="292">
        <v>182</v>
      </c>
      <c r="L532" s="291">
        <v>36.97</v>
      </c>
    </row>
    <row r="533" spans="1:12" ht="15" x14ac:dyDescent="0.2">
      <c r="A533" s="287"/>
      <c r="B533" s="288"/>
      <c r="C533" s="326"/>
      <c r="D533" s="329" t="s">
        <v>29</v>
      </c>
      <c r="E533" s="185" t="s">
        <v>128</v>
      </c>
      <c r="F533" s="145">
        <v>150</v>
      </c>
      <c r="G533" s="90">
        <v>3.28</v>
      </c>
      <c r="H533" s="91">
        <v>7.81</v>
      </c>
      <c r="I533" s="92">
        <v>21.57</v>
      </c>
      <c r="J533" s="186">
        <v>170.22</v>
      </c>
      <c r="K533" s="292">
        <v>50</v>
      </c>
      <c r="L533" s="291">
        <v>13.13</v>
      </c>
    </row>
    <row r="534" spans="1:12" ht="15" x14ac:dyDescent="0.2">
      <c r="A534" s="287"/>
      <c r="B534" s="288"/>
      <c r="C534" s="326"/>
      <c r="D534" s="329" t="s">
        <v>30</v>
      </c>
      <c r="E534" s="130" t="s">
        <v>191</v>
      </c>
      <c r="F534" s="19">
        <v>200</v>
      </c>
      <c r="G534" s="16">
        <v>0.6</v>
      </c>
      <c r="H534" s="17">
        <v>0.2</v>
      </c>
      <c r="I534" s="118">
        <v>23.6</v>
      </c>
      <c r="J534" s="119">
        <v>104</v>
      </c>
      <c r="K534" s="313">
        <v>107</v>
      </c>
      <c r="L534" s="314">
        <v>18.399999999999999</v>
      </c>
    </row>
    <row r="535" spans="1:12" ht="15" x14ac:dyDescent="0.2">
      <c r="A535" s="287"/>
      <c r="B535" s="288"/>
      <c r="C535" s="326"/>
      <c r="D535" s="329" t="s">
        <v>31</v>
      </c>
      <c r="E535" s="328" t="s">
        <v>53</v>
      </c>
      <c r="F535" s="291">
        <v>45</v>
      </c>
      <c r="G535" s="291">
        <v>3.19</v>
      </c>
      <c r="H535" s="291">
        <v>0.31</v>
      </c>
      <c r="I535" s="291">
        <v>19.89</v>
      </c>
      <c r="J535" s="291">
        <v>108</v>
      </c>
      <c r="K535" s="292">
        <v>119</v>
      </c>
      <c r="L535" s="291"/>
    </row>
    <row r="536" spans="1:12" ht="15" x14ac:dyDescent="0.2">
      <c r="A536" s="287"/>
      <c r="B536" s="288"/>
      <c r="C536" s="326"/>
      <c r="D536" s="329" t="s">
        <v>32</v>
      </c>
      <c r="E536" s="328" t="s">
        <v>54</v>
      </c>
      <c r="F536" s="291">
        <v>40</v>
      </c>
      <c r="G536" s="291">
        <v>1.42</v>
      </c>
      <c r="H536" s="291" t="s">
        <v>55</v>
      </c>
      <c r="I536" s="291">
        <v>9.3000000000000007</v>
      </c>
      <c r="J536" s="291">
        <v>45.32</v>
      </c>
      <c r="K536" s="292">
        <v>120</v>
      </c>
      <c r="L536" s="291">
        <v>4.8600000000000003</v>
      </c>
    </row>
    <row r="537" spans="1:12" ht="15" x14ac:dyDescent="0.2">
      <c r="A537" s="287"/>
      <c r="B537" s="288"/>
      <c r="C537" s="326"/>
      <c r="D537" s="327"/>
      <c r="E537" s="328"/>
      <c r="F537" s="291"/>
      <c r="G537" s="291"/>
      <c r="H537" s="291"/>
      <c r="I537" s="291"/>
      <c r="J537" s="291"/>
      <c r="K537" s="292"/>
      <c r="L537" s="291"/>
    </row>
    <row r="538" spans="1:12" ht="15" x14ac:dyDescent="0.2">
      <c r="A538" s="287"/>
      <c r="B538" s="288"/>
      <c r="C538" s="326"/>
      <c r="D538" s="327"/>
      <c r="E538" s="328"/>
      <c r="F538" s="291"/>
      <c r="G538" s="291"/>
      <c r="H538" s="291"/>
      <c r="I538" s="291"/>
      <c r="J538" s="291"/>
      <c r="K538" s="292"/>
      <c r="L538" s="291"/>
    </row>
    <row r="539" spans="1:12" ht="15" x14ac:dyDescent="0.2">
      <c r="A539" s="293"/>
      <c r="B539" s="294"/>
      <c r="C539" s="330"/>
      <c r="D539" s="331" t="s">
        <v>33</v>
      </c>
      <c r="E539" s="332"/>
      <c r="F539" s="297">
        <f>SUM(F530:F538)</f>
        <v>785</v>
      </c>
      <c r="G539" s="297">
        <f t="shared" ref="G539:J539" si="199">SUM(G530:G538)</f>
        <v>34.36</v>
      </c>
      <c r="H539" s="297">
        <f t="shared" si="199"/>
        <v>24.179999999999996</v>
      </c>
      <c r="I539" s="297">
        <f t="shared" si="199"/>
        <v>91.63000000000001</v>
      </c>
      <c r="J539" s="297">
        <f t="shared" si="199"/>
        <v>742.81000000000006</v>
      </c>
      <c r="K539" s="298"/>
      <c r="L539" s="297">
        <f t="shared" ref="L539" si="200">SUM(L530:L538)</f>
        <v>94.04</v>
      </c>
    </row>
    <row r="540" spans="1:12" ht="16.5" thickBot="1" x14ac:dyDescent="0.25">
      <c r="A540" s="301">
        <f>A522</f>
        <v>6</v>
      </c>
      <c r="B540" s="302">
        <f>B522</f>
        <v>3</v>
      </c>
      <c r="C540" s="424" t="s">
        <v>4</v>
      </c>
      <c r="D540" s="425"/>
      <c r="E540" s="334"/>
      <c r="F540" s="303">
        <f>F529+F539</f>
        <v>1305</v>
      </c>
      <c r="G540" s="303">
        <f t="shared" ref="G540:J540" si="201">G529+G539</f>
        <v>60.42</v>
      </c>
      <c r="H540" s="303">
        <f t="shared" si="201"/>
        <v>36.849999999999994</v>
      </c>
      <c r="I540" s="303">
        <f t="shared" si="201"/>
        <v>159.39000000000001</v>
      </c>
      <c r="J540" s="303">
        <f t="shared" si="201"/>
        <v>1236.83</v>
      </c>
      <c r="K540" s="303"/>
      <c r="L540" s="303">
        <f t="shared" ref="L540" si="202">L529+L539</f>
        <v>166.69</v>
      </c>
    </row>
    <row r="541" spans="1:12" ht="30" x14ac:dyDescent="0.2">
      <c r="A541" s="283">
        <v>6</v>
      </c>
      <c r="B541" s="284">
        <v>4</v>
      </c>
      <c r="C541" s="323" t="s">
        <v>20</v>
      </c>
      <c r="D541" s="324" t="s">
        <v>21</v>
      </c>
      <c r="E541" s="111" t="s">
        <v>197</v>
      </c>
      <c r="F541" s="71">
        <v>240</v>
      </c>
      <c r="G541" s="27">
        <v>20.7</v>
      </c>
      <c r="H541" s="23">
        <v>20.11</v>
      </c>
      <c r="I541" s="28">
        <v>46.5</v>
      </c>
      <c r="J541" s="29">
        <v>451.69</v>
      </c>
      <c r="K541" s="286" t="s">
        <v>196</v>
      </c>
      <c r="L541" s="285">
        <v>41.34</v>
      </c>
    </row>
    <row r="542" spans="1:12" ht="15" x14ac:dyDescent="0.2">
      <c r="A542" s="287"/>
      <c r="B542" s="288"/>
      <c r="C542" s="326"/>
      <c r="D542" s="327"/>
      <c r="E542" s="328"/>
      <c r="F542" s="291"/>
      <c r="G542" s="291"/>
      <c r="H542" s="291"/>
      <c r="I542" s="291"/>
      <c r="J542" s="291"/>
      <c r="K542" s="292"/>
      <c r="L542" s="291"/>
    </row>
    <row r="543" spans="1:12" ht="15" x14ac:dyDescent="0.2">
      <c r="A543" s="287"/>
      <c r="B543" s="288"/>
      <c r="C543" s="326"/>
      <c r="D543" s="329" t="s">
        <v>22</v>
      </c>
      <c r="E543" s="111" t="s">
        <v>150</v>
      </c>
      <c r="F543" s="103">
        <v>200</v>
      </c>
      <c r="G543" s="27">
        <v>0.37</v>
      </c>
      <c r="H543" s="23">
        <v>0</v>
      </c>
      <c r="I543" s="28">
        <v>14.85</v>
      </c>
      <c r="J543" s="166">
        <v>59.48</v>
      </c>
      <c r="K543" s="292">
        <v>98</v>
      </c>
      <c r="L543" s="291">
        <v>3.06</v>
      </c>
    </row>
    <row r="544" spans="1:12" ht="30.75" thickBot="1" x14ac:dyDescent="0.25">
      <c r="A544" s="287"/>
      <c r="B544" s="288"/>
      <c r="C544" s="326"/>
      <c r="D544" s="329" t="s">
        <v>23</v>
      </c>
      <c r="E544" s="328" t="s">
        <v>60</v>
      </c>
      <c r="F544" s="291" t="s">
        <v>82</v>
      </c>
      <c r="G544" s="291" t="s">
        <v>45</v>
      </c>
      <c r="H544" s="291">
        <v>0.22</v>
      </c>
      <c r="I544" s="291">
        <v>7.44</v>
      </c>
      <c r="J544" s="291">
        <v>36.26</v>
      </c>
      <c r="K544" s="292" t="s">
        <v>46</v>
      </c>
      <c r="L544" s="291">
        <v>2.16</v>
      </c>
    </row>
    <row r="545" spans="1:12" ht="15.75" thickBot="1" x14ac:dyDescent="0.25">
      <c r="A545" s="287"/>
      <c r="B545" s="288"/>
      <c r="C545" s="326"/>
      <c r="D545" s="329" t="s">
        <v>24</v>
      </c>
      <c r="E545" s="51"/>
      <c r="F545" s="143"/>
      <c r="G545" s="32"/>
      <c r="H545" s="33"/>
      <c r="I545" s="122"/>
      <c r="J545" s="123"/>
      <c r="K545" s="292"/>
      <c r="L545" s="291"/>
    </row>
    <row r="546" spans="1:12" ht="15" x14ac:dyDescent="0.2">
      <c r="A546" s="287"/>
      <c r="B546" s="288"/>
      <c r="C546" s="326"/>
      <c r="D546" s="327" t="s">
        <v>89</v>
      </c>
      <c r="E546" s="151" t="s">
        <v>170</v>
      </c>
      <c r="F546" s="150">
        <v>15</v>
      </c>
      <c r="G546" s="133">
        <v>3.48</v>
      </c>
      <c r="H546" s="134">
        <v>4.43</v>
      </c>
      <c r="I546" s="135">
        <v>0</v>
      </c>
      <c r="J546" s="187">
        <v>54.6</v>
      </c>
      <c r="K546" s="292">
        <v>1</v>
      </c>
      <c r="L546" s="291">
        <v>9.0399999999999991</v>
      </c>
    </row>
    <row r="547" spans="1:12" ht="15" x14ac:dyDescent="0.2">
      <c r="A547" s="287"/>
      <c r="B547" s="288"/>
      <c r="C547" s="326"/>
      <c r="D547" s="327"/>
      <c r="E547" s="328"/>
      <c r="F547" s="291"/>
      <c r="G547" s="291"/>
      <c r="H547" s="291"/>
      <c r="I547" s="291"/>
      <c r="J547" s="291"/>
      <c r="K547" s="292"/>
      <c r="L547" s="291"/>
    </row>
    <row r="548" spans="1:12" ht="15.75" thickBot="1" x14ac:dyDescent="0.25">
      <c r="A548" s="293"/>
      <c r="B548" s="294"/>
      <c r="C548" s="330"/>
      <c r="D548" s="331" t="s">
        <v>33</v>
      </c>
      <c r="E548" s="332"/>
      <c r="F548" s="297">
        <f>SUM(F541:F547)</f>
        <v>455</v>
      </c>
      <c r="G548" s="297">
        <f t="shared" ref="G548:J548" si="203">SUM(G541:G547)</f>
        <v>24.55</v>
      </c>
      <c r="H548" s="297">
        <f t="shared" si="203"/>
        <v>24.759999999999998</v>
      </c>
      <c r="I548" s="297">
        <f t="shared" si="203"/>
        <v>68.790000000000006</v>
      </c>
      <c r="J548" s="297">
        <f t="shared" si="203"/>
        <v>602.03000000000009</v>
      </c>
      <c r="K548" s="298"/>
      <c r="L548" s="297">
        <f t="shared" ref="L548" si="204">SUM(L541:L547)</f>
        <v>55.6</v>
      </c>
    </row>
    <row r="549" spans="1:12" ht="15" x14ac:dyDescent="0.2">
      <c r="A549" s="299">
        <v>6</v>
      </c>
      <c r="B549" s="300">
        <f>B541</f>
        <v>4</v>
      </c>
      <c r="C549" s="333" t="s">
        <v>25</v>
      </c>
      <c r="D549" s="329" t="s">
        <v>26</v>
      </c>
      <c r="E549" s="67"/>
      <c r="F549" s="68"/>
      <c r="G549" s="133"/>
      <c r="H549" s="134"/>
      <c r="I549" s="148"/>
      <c r="J549" s="149"/>
      <c r="K549" s="292"/>
      <c r="L549" s="291"/>
    </row>
    <row r="550" spans="1:12" ht="15" x14ac:dyDescent="0.2">
      <c r="A550" s="287"/>
      <c r="B550" s="288"/>
      <c r="C550" s="326"/>
      <c r="D550" s="329" t="s">
        <v>27</v>
      </c>
      <c r="E550" s="188" t="s">
        <v>192</v>
      </c>
      <c r="F550" s="21">
        <v>200</v>
      </c>
      <c r="G550" s="27">
        <v>5.51</v>
      </c>
      <c r="H550" s="23">
        <v>4.83</v>
      </c>
      <c r="I550" s="28">
        <v>14.47</v>
      </c>
      <c r="J550" s="166">
        <v>123.38</v>
      </c>
      <c r="K550" s="292">
        <v>272</v>
      </c>
      <c r="L550" s="291">
        <v>14.21</v>
      </c>
    </row>
    <row r="551" spans="1:12" ht="15" x14ac:dyDescent="0.2">
      <c r="A551" s="287"/>
      <c r="B551" s="288"/>
      <c r="C551" s="326"/>
      <c r="D551" s="329" t="s">
        <v>28</v>
      </c>
      <c r="E551" s="55" t="s">
        <v>193</v>
      </c>
      <c r="F551" s="189">
        <v>90</v>
      </c>
      <c r="G551" s="190">
        <v>16.13</v>
      </c>
      <c r="H551" s="75">
        <v>14.75</v>
      </c>
      <c r="I551" s="191">
        <v>7.18</v>
      </c>
      <c r="J551" s="192">
        <v>227.13</v>
      </c>
      <c r="K551" s="292">
        <v>336</v>
      </c>
      <c r="L551" s="291">
        <v>42.92</v>
      </c>
    </row>
    <row r="552" spans="1:12" ht="15" x14ac:dyDescent="0.2">
      <c r="A552" s="287"/>
      <c r="B552" s="288"/>
      <c r="C552" s="326"/>
      <c r="D552" s="329" t="s">
        <v>29</v>
      </c>
      <c r="E552" s="102" t="s">
        <v>194</v>
      </c>
      <c r="F552" s="18">
        <v>150</v>
      </c>
      <c r="G552" s="115">
        <v>3.34</v>
      </c>
      <c r="H552" s="105">
        <v>4.91</v>
      </c>
      <c r="I552" s="116">
        <v>33.93</v>
      </c>
      <c r="J552" s="117">
        <v>191.49</v>
      </c>
      <c r="K552" s="292">
        <v>53</v>
      </c>
      <c r="L552" s="291">
        <v>10.119999999999999</v>
      </c>
    </row>
    <row r="553" spans="1:12" ht="15" x14ac:dyDescent="0.2">
      <c r="A553" s="287"/>
      <c r="B553" s="288"/>
      <c r="C553" s="326"/>
      <c r="D553" s="329" t="s">
        <v>30</v>
      </c>
      <c r="E553" s="100" t="s">
        <v>195</v>
      </c>
      <c r="F553" s="19">
        <v>200</v>
      </c>
      <c r="G553" s="16">
        <v>0.64</v>
      </c>
      <c r="H553" s="17">
        <v>0.25</v>
      </c>
      <c r="I553" s="118">
        <v>16.059999999999999</v>
      </c>
      <c r="J553" s="81">
        <v>79.849999999999994</v>
      </c>
      <c r="K553" s="292">
        <v>101</v>
      </c>
      <c r="L553" s="291">
        <v>6.8</v>
      </c>
    </row>
    <row r="554" spans="1:12" ht="15" x14ac:dyDescent="0.2">
      <c r="A554" s="287"/>
      <c r="B554" s="288"/>
      <c r="C554" s="326"/>
      <c r="D554" s="329" t="s">
        <v>31</v>
      </c>
      <c r="E554" s="328" t="s">
        <v>53</v>
      </c>
      <c r="F554" s="291">
        <v>30</v>
      </c>
      <c r="G554" s="291">
        <v>45</v>
      </c>
      <c r="H554" s="291">
        <v>3.19</v>
      </c>
      <c r="I554" s="291">
        <v>0.31</v>
      </c>
      <c r="J554" s="291">
        <v>19.89</v>
      </c>
      <c r="K554" s="291">
        <v>108</v>
      </c>
      <c r="L554" s="291"/>
    </row>
    <row r="555" spans="1:12" ht="15.75" thickBot="1" x14ac:dyDescent="0.25">
      <c r="A555" s="287"/>
      <c r="B555" s="288"/>
      <c r="C555" s="326"/>
      <c r="D555" s="329" t="s">
        <v>32</v>
      </c>
      <c r="E555" s="328" t="s">
        <v>54</v>
      </c>
      <c r="F555" s="291">
        <v>20</v>
      </c>
      <c r="G555" s="291">
        <v>25</v>
      </c>
      <c r="H555" s="291">
        <v>1.42</v>
      </c>
      <c r="I555" s="291" t="s">
        <v>55</v>
      </c>
      <c r="J555" s="291">
        <v>9.3000000000000007</v>
      </c>
      <c r="K555" s="291">
        <v>45.32</v>
      </c>
      <c r="L555" s="291">
        <v>2.64</v>
      </c>
    </row>
    <row r="556" spans="1:12" ht="15" x14ac:dyDescent="0.2">
      <c r="A556" s="287"/>
      <c r="B556" s="288"/>
      <c r="C556" s="326"/>
      <c r="D556" s="327" t="s">
        <v>91</v>
      </c>
      <c r="E556" s="157" t="s">
        <v>109</v>
      </c>
      <c r="F556" s="150">
        <v>150</v>
      </c>
      <c r="G556" s="133">
        <v>0.6</v>
      </c>
      <c r="H556" s="134">
        <v>0.6</v>
      </c>
      <c r="I556" s="135">
        <v>14.7</v>
      </c>
      <c r="J556" s="187">
        <v>70.5</v>
      </c>
      <c r="K556" s="292">
        <v>24</v>
      </c>
      <c r="L556" s="291">
        <v>22</v>
      </c>
    </row>
    <row r="557" spans="1:12" ht="15" x14ac:dyDescent="0.2">
      <c r="A557" s="287"/>
      <c r="B557" s="288"/>
      <c r="C557" s="326"/>
      <c r="D557" s="327"/>
      <c r="E557" s="328"/>
      <c r="F557" s="291"/>
      <c r="G557" s="291"/>
      <c r="H557" s="291"/>
      <c r="I557" s="291"/>
      <c r="J557" s="291"/>
      <c r="K557" s="292"/>
      <c r="L557" s="291"/>
    </row>
    <row r="558" spans="1:12" ht="15" x14ac:dyDescent="0.2">
      <c r="A558" s="293"/>
      <c r="B558" s="294"/>
      <c r="C558" s="330"/>
      <c r="D558" s="331" t="s">
        <v>33</v>
      </c>
      <c r="E558" s="332"/>
      <c r="F558" s="297">
        <f>SUM(F549:F557)</f>
        <v>840</v>
      </c>
      <c r="G558" s="297">
        <f t="shared" ref="G558:J558" si="205">SUM(G549:G557)</f>
        <v>96.22</v>
      </c>
      <c r="H558" s="297">
        <f t="shared" si="205"/>
        <v>29.950000000000003</v>
      </c>
      <c r="I558" s="297">
        <f t="shared" si="205"/>
        <v>86.65</v>
      </c>
      <c r="J558" s="297">
        <f t="shared" si="205"/>
        <v>721.54</v>
      </c>
      <c r="K558" s="298"/>
      <c r="L558" s="297">
        <f t="shared" ref="L558" si="206">SUM(L549:L557)</f>
        <v>98.69</v>
      </c>
    </row>
    <row r="559" spans="1:12" ht="16.5" thickBot="1" x14ac:dyDescent="0.25">
      <c r="A559" s="301">
        <f>A541</f>
        <v>6</v>
      </c>
      <c r="B559" s="302">
        <f>B541</f>
        <v>4</v>
      </c>
      <c r="C559" s="424" t="s">
        <v>4</v>
      </c>
      <c r="D559" s="425"/>
      <c r="E559" s="334"/>
      <c r="F559" s="303">
        <f>F548+F558</f>
        <v>1295</v>
      </c>
      <c r="G559" s="303">
        <f t="shared" ref="G559:J559" si="207">G548+G558</f>
        <v>120.77</v>
      </c>
      <c r="H559" s="303">
        <f t="shared" si="207"/>
        <v>54.71</v>
      </c>
      <c r="I559" s="303">
        <f t="shared" si="207"/>
        <v>155.44</v>
      </c>
      <c r="J559" s="303">
        <f t="shared" si="207"/>
        <v>1323.5700000000002</v>
      </c>
      <c r="K559" s="303"/>
      <c r="L559" s="303">
        <f t="shared" ref="L559" si="208">L548+L558</f>
        <v>154.29</v>
      </c>
    </row>
    <row r="560" spans="1:12" ht="15" x14ac:dyDescent="0.2">
      <c r="A560" s="283">
        <v>6</v>
      </c>
      <c r="B560" s="284">
        <v>5</v>
      </c>
      <c r="C560" s="323" t="s">
        <v>20</v>
      </c>
      <c r="D560" s="324" t="s">
        <v>21</v>
      </c>
      <c r="E560" s="100" t="s">
        <v>199</v>
      </c>
      <c r="F560" s="124">
        <v>150</v>
      </c>
      <c r="G560" s="16">
        <v>18.86</v>
      </c>
      <c r="H560" s="17">
        <v>20.22</v>
      </c>
      <c r="I560" s="69">
        <v>2.79</v>
      </c>
      <c r="J560" s="70">
        <v>270.32</v>
      </c>
      <c r="K560" s="286">
        <v>67</v>
      </c>
      <c r="L560" s="285">
        <v>37.44</v>
      </c>
    </row>
    <row r="561" spans="1:12" ht="30" x14ac:dyDescent="0.2">
      <c r="A561" s="287"/>
      <c r="B561" s="288"/>
      <c r="C561" s="326"/>
      <c r="D561" s="327" t="s">
        <v>26</v>
      </c>
      <c r="E561" s="100" t="s">
        <v>198</v>
      </c>
      <c r="F561" s="195">
        <v>60</v>
      </c>
      <c r="G561" s="16">
        <v>5.54</v>
      </c>
      <c r="H561" s="17">
        <v>4.6900000000000004</v>
      </c>
      <c r="I561" s="69">
        <v>14.55</v>
      </c>
      <c r="J561" s="70">
        <v>123.12</v>
      </c>
      <c r="K561" s="292">
        <v>197</v>
      </c>
      <c r="L561" s="291">
        <v>17.059999999999999</v>
      </c>
    </row>
    <row r="562" spans="1:12" ht="15" x14ac:dyDescent="0.2">
      <c r="A562" s="287"/>
      <c r="B562" s="288"/>
      <c r="C562" s="326"/>
      <c r="D562" s="329" t="s">
        <v>22</v>
      </c>
      <c r="E562" s="100" t="s">
        <v>200</v>
      </c>
      <c r="F562" s="124">
        <v>200</v>
      </c>
      <c r="G562" s="16">
        <v>0</v>
      </c>
      <c r="H562" s="17">
        <v>0</v>
      </c>
      <c r="I562" s="69">
        <v>17.88</v>
      </c>
      <c r="J562" s="70">
        <v>69.66</v>
      </c>
      <c r="K562" s="292">
        <v>159</v>
      </c>
      <c r="L562" s="291">
        <v>20.46</v>
      </c>
    </row>
    <row r="563" spans="1:12" ht="15.75" thickBot="1" x14ac:dyDescent="0.25">
      <c r="A563" s="287"/>
      <c r="B563" s="288"/>
      <c r="C563" s="326"/>
      <c r="D563" s="329" t="s">
        <v>23</v>
      </c>
      <c r="E563" s="328"/>
      <c r="F563" s="291"/>
      <c r="G563" s="291"/>
      <c r="H563" s="291"/>
      <c r="I563" s="291"/>
      <c r="J563" s="291"/>
      <c r="K563" s="292"/>
      <c r="L563" s="291"/>
    </row>
    <row r="564" spans="1:12" ht="15" x14ac:dyDescent="0.2">
      <c r="A564" s="287"/>
      <c r="B564" s="288"/>
      <c r="C564" s="326"/>
      <c r="D564" s="329" t="s">
        <v>24</v>
      </c>
      <c r="E564" s="67" t="s">
        <v>144</v>
      </c>
      <c r="F564" s="132">
        <v>100</v>
      </c>
      <c r="G564" s="193">
        <v>0.8</v>
      </c>
      <c r="H564" s="134">
        <v>0.2</v>
      </c>
      <c r="I564" s="148">
        <v>7.5</v>
      </c>
      <c r="J564" s="194">
        <v>38</v>
      </c>
      <c r="K564" s="292">
        <v>137</v>
      </c>
      <c r="L564" s="291">
        <v>25.5</v>
      </c>
    </row>
    <row r="565" spans="1:12" ht="15" x14ac:dyDescent="0.2">
      <c r="A565" s="287"/>
      <c r="B565" s="288"/>
      <c r="C565" s="326"/>
      <c r="D565" s="327"/>
      <c r="E565" s="328"/>
      <c r="F565" s="291"/>
      <c r="G565" s="291"/>
      <c r="H565" s="291"/>
      <c r="I565" s="291"/>
      <c r="J565" s="291"/>
      <c r="K565" s="292"/>
      <c r="L565" s="291"/>
    </row>
    <row r="566" spans="1:12" ht="15" x14ac:dyDescent="0.2">
      <c r="A566" s="287"/>
      <c r="B566" s="288"/>
      <c r="C566" s="326"/>
      <c r="D566" s="327"/>
      <c r="E566" s="328"/>
      <c r="F566" s="291"/>
      <c r="G566" s="291"/>
      <c r="H566" s="291"/>
      <c r="I566" s="291"/>
      <c r="J566" s="291"/>
      <c r="K566" s="292"/>
      <c r="L566" s="291"/>
    </row>
    <row r="567" spans="1:12" ht="15.75" thickBot="1" x14ac:dyDescent="0.25">
      <c r="A567" s="293"/>
      <c r="B567" s="294"/>
      <c r="C567" s="330"/>
      <c r="D567" s="331" t="s">
        <v>33</v>
      </c>
      <c r="E567" s="332"/>
      <c r="F567" s="297">
        <f>SUM(F560:F566)</f>
        <v>510</v>
      </c>
      <c r="G567" s="297">
        <f t="shared" ref="G567:J567" si="209">SUM(G560:G566)</f>
        <v>25.2</v>
      </c>
      <c r="H567" s="297">
        <f t="shared" si="209"/>
        <v>25.11</v>
      </c>
      <c r="I567" s="297">
        <f t="shared" si="209"/>
        <v>42.72</v>
      </c>
      <c r="J567" s="297">
        <f t="shared" si="209"/>
        <v>501.1</v>
      </c>
      <c r="K567" s="298"/>
      <c r="L567" s="297">
        <f t="shared" ref="L567" si="210">SUM(L560:L566)</f>
        <v>100.46000000000001</v>
      </c>
    </row>
    <row r="568" spans="1:12" ht="15" x14ac:dyDescent="0.2">
      <c r="A568" s="299">
        <v>6</v>
      </c>
      <c r="B568" s="300">
        <f>B560</f>
        <v>5</v>
      </c>
      <c r="C568" s="333" t="s">
        <v>25</v>
      </c>
      <c r="D568" s="329" t="s">
        <v>26</v>
      </c>
      <c r="E568" s="343" t="s">
        <v>166</v>
      </c>
      <c r="F568" s="196">
        <v>60</v>
      </c>
      <c r="G568" s="197">
        <v>1.1200000000000001</v>
      </c>
      <c r="H568" s="198">
        <v>4.2699999999999996</v>
      </c>
      <c r="I568" s="199">
        <v>6.02</v>
      </c>
      <c r="J568" s="199">
        <v>68.62</v>
      </c>
      <c r="K568" s="292">
        <v>13</v>
      </c>
      <c r="L568" s="291">
        <v>3.6</v>
      </c>
    </row>
    <row r="569" spans="1:12" ht="15" x14ac:dyDescent="0.2">
      <c r="A569" s="287"/>
      <c r="B569" s="288"/>
      <c r="C569" s="326"/>
      <c r="D569" s="329" t="s">
        <v>27</v>
      </c>
      <c r="E569" s="130" t="s">
        <v>163</v>
      </c>
      <c r="F569" s="126">
        <v>200</v>
      </c>
      <c r="G569" s="104">
        <v>9.19</v>
      </c>
      <c r="H569" s="106">
        <v>5.64</v>
      </c>
      <c r="I569" s="107">
        <v>13.63</v>
      </c>
      <c r="J569" s="107">
        <v>141.18</v>
      </c>
      <c r="K569" s="292">
        <v>34</v>
      </c>
      <c r="L569" s="291">
        <v>14.54</v>
      </c>
    </row>
    <row r="570" spans="1:12" ht="15" x14ac:dyDescent="0.2">
      <c r="A570" s="287"/>
      <c r="B570" s="288"/>
      <c r="C570" s="326"/>
      <c r="D570" s="329" t="s">
        <v>28</v>
      </c>
      <c r="E570" s="130" t="s">
        <v>201</v>
      </c>
      <c r="F570" s="126">
        <v>90</v>
      </c>
      <c r="G570" s="200">
        <v>19.41</v>
      </c>
      <c r="H570" s="164">
        <v>18.239999999999998</v>
      </c>
      <c r="I570" s="165">
        <v>0.98</v>
      </c>
      <c r="J570" s="165">
        <v>246.99</v>
      </c>
      <c r="K570" s="292">
        <v>83</v>
      </c>
      <c r="L570" s="291">
        <v>49.27</v>
      </c>
    </row>
    <row r="571" spans="1:12" ht="15" x14ac:dyDescent="0.2">
      <c r="A571" s="287"/>
      <c r="B571" s="288"/>
      <c r="C571" s="326"/>
      <c r="D571" s="329" t="s">
        <v>29</v>
      </c>
      <c r="E571" s="130" t="s">
        <v>176</v>
      </c>
      <c r="F571" s="126">
        <v>150</v>
      </c>
      <c r="G571" s="80">
        <v>3.31</v>
      </c>
      <c r="H571" s="69">
        <v>5.56</v>
      </c>
      <c r="I571" s="81">
        <v>25.99</v>
      </c>
      <c r="J571" s="81">
        <v>167.07</v>
      </c>
      <c r="K571" s="292">
        <v>52</v>
      </c>
      <c r="L571" s="291">
        <v>5.38</v>
      </c>
    </row>
    <row r="572" spans="1:12" ht="15" x14ac:dyDescent="0.2">
      <c r="A572" s="287"/>
      <c r="B572" s="288"/>
      <c r="C572" s="326"/>
      <c r="D572" s="329" t="s">
        <v>30</v>
      </c>
      <c r="E572" s="111" t="s">
        <v>106</v>
      </c>
      <c r="F572" s="20">
        <v>200</v>
      </c>
      <c r="G572" s="22">
        <v>0.2</v>
      </c>
      <c r="H572" s="23">
        <v>0</v>
      </c>
      <c r="I572" s="24">
        <v>11</v>
      </c>
      <c r="J572" s="25">
        <v>44.8</v>
      </c>
      <c r="K572" s="292">
        <v>114</v>
      </c>
      <c r="L572" s="291">
        <v>0.75</v>
      </c>
    </row>
    <row r="573" spans="1:12" ht="15" x14ac:dyDescent="0.2">
      <c r="A573" s="287"/>
      <c r="B573" s="288"/>
      <c r="C573" s="326"/>
      <c r="D573" s="329" t="s">
        <v>31</v>
      </c>
      <c r="E573" s="328" t="s">
        <v>53</v>
      </c>
      <c r="F573" s="291">
        <v>30</v>
      </c>
      <c r="G573" s="291">
        <v>3.19</v>
      </c>
      <c r="H573" s="291">
        <v>0.31</v>
      </c>
      <c r="I573" s="291">
        <v>19.89</v>
      </c>
      <c r="J573" s="291">
        <v>108</v>
      </c>
      <c r="K573" s="292">
        <v>119</v>
      </c>
      <c r="L573" s="291"/>
    </row>
    <row r="574" spans="1:12" ht="15" x14ac:dyDescent="0.2">
      <c r="A574" s="287"/>
      <c r="B574" s="288"/>
      <c r="C574" s="326"/>
      <c r="D574" s="329" t="s">
        <v>32</v>
      </c>
      <c r="E574" s="328" t="s">
        <v>54</v>
      </c>
      <c r="F574" s="291">
        <v>20</v>
      </c>
      <c r="G574" s="291">
        <v>1.42</v>
      </c>
      <c r="H574" s="291" t="s">
        <v>55</v>
      </c>
      <c r="I574" s="291">
        <v>9.3000000000000007</v>
      </c>
      <c r="J574" s="291">
        <v>45.32</v>
      </c>
      <c r="K574" s="292">
        <v>120</v>
      </c>
      <c r="L574" s="291">
        <v>2.64</v>
      </c>
    </row>
    <row r="575" spans="1:12" ht="15" x14ac:dyDescent="0.2">
      <c r="A575" s="287"/>
      <c r="B575" s="288"/>
      <c r="C575" s="326"/>
      <c r="D575" s="327"/>
      <c r="E575" s="328"/>
      <c r="F575" s="291"/>
      <c r="G575" s="291"/>
      <c r="H575" s="291"/>
      <c r="I575" s="309"/>
      <c r="J575" s="291"/>
      <c r="K575" s="292"/>
      <c r="L575" s="291"/>
    </row>
    <row r="576" spans="1:12" ht="15" x14ac:dyDescent="0.2">
      <c r="A576" s="287"/>
      <c r="B576" s="288"/>
      <c r="C576" s="326"/>
      <c r="D576" s="327"/>
      <c r="E576" s="328"/>
      <c r="F576" s="291"/>
      <c r="G576" s="291"/>
      <c r="H576" s="291"/>
      <c r="I576" s="291"/>
      <c r="J576" s="291"/>
      <c r="K576" s="292"/>
      <c r="L576" s="291"/>
    </row>
    <row r="577" spans="1:12" ht="15" x14ac:dyDescent="0.2">
      <c r="A577" s="293"/>
      <c r="B577" s="294"/>
      <c r="C577" s="330"/>
      <c r="D577" s="331" t="s">
        <v>33</v>
      </c>
      <c r="E577" s="332"/>
      <c r="F577" s="297">
        <f>SUM(F568:F576)</f>
        <v>750</v>
      </c>
      <c r="G577" s="297">
        <f t="shared" ref="G577:J577" si="211">SUM(G568:G576)</f>
        <v>37.840000000000003</v>
      </c>
      <c r="H577" s="297">
        <f t="shared" si="211"/>
        <v>34.020000000000003</v>
      </c>
      <c r="I577" s="297">
        <f t="shared" si="211"/>
        <v>86.809999999999988</v>
      </c>
      <c r="J577" s="297">
        <f t="shared" si="211"/>
        <v>821.98</v>
      </c>
      <c r="K577" s="298"/>
      <c r="L577" s="297">
        <f t="shared" ref="L577" si="212">SUM(L568:L576)</f>
        <v>76.179999999999993</v>
      </c>
    </row>
    <row r="578" spans="1:12" ht="16.5" thickBot="1" x14ac:dyDescent="0.25">
      <c r="A578" s="301">
        <f>A560</f>
        <v>6</v>
      </c>
      <c r="B578" s="302">
        <f>B560</f>
        <v>5</v>
      </c>
      <c r="C578" s="424" t="s">
        <v>4</v>
      </c>
      <c r="D578" s="425"/>
      <c r="E578" s="334"/>
      <c r="F578" s="303">
        <f>F567+F577</f>
        <v>1260</v>
      </c>
      <c r="G578" s="303">
        <f t="shared" ref="G578:J578" si="213">G567+G577</f>
        <v>63.040000000000006</v>
      </c>
      <c r="H578" s="303">
        <f t="shared" si="213"/>
        <v>59.13</v>
      </c>
      <c r="I578" s="303">
        <f t="shared" si="213"/>
        <v>129.52999999999997</v>
      </c>
      <c r="J578" s="303">
        <f t="shared" si="213"/>
        <v>1323.08</v>
      </c>
      <c r="K578" s="303"/>
      <c r="L578" s="303">
        <f t="shared" ref="L578" si="214">L567+L577</f>
        <v>176.64</v>
      </c>
    </row>
    <row r="579" spans="1:12" ht="16.5" thickBot="1" x14ac:dyDescent="0.25">
      <c r="A579" s="305"/>
      <c r="B579" s="306"/>
      <c r="C579" s="429" t="s">
        <v>5</v>
      </c>
      <c r="D579" s="429"/>
      <c r="E579" s="429"/>
      <c r="F579" s="306">
        <f t="shared" ref="F579" si="215">(F405+F424+F443+F462+F481+F500+F520+F539+F559+F578)/(IF(F405=0,0,1)+IF(F424=0,0,1)+IF(F443=0,0,1)+IF(F462=0,0,1)+IF(F481=0,0,1)+IF(F500=0,0,1)+IF(F520=0,0,1)+IF(F539=0,0,1)+IF(F559=0,0,1)+IF(F578=0,0,1))</f>
        <v>916.875</v>
      </c>
      <c r="G579" s="306">
        <f t="shared" ref="G579" si="216">(G405+G424+G443+G462+G481+G500+G520+G539+G559+G578)/(IF(G405=0,0,1)+IF(G424=0,0,1)+IF(G443=0,0,1)+IF(G462=0,0,1)+IF(G481=0,0,1)+IF(G500=0,0,1)+IF(G520=0,0,1)+IF(G539=0,0,1)+IF(G559=0,0,1)+IF(G578=0,0,1))</f>
        <v>56.463750000000005</v>
      </c>
      <c r="H579" s="306">
        <f t="shared" ref="H579" si="217">(H405+H424+H443+H462+H481+H500+H520+H539+H559+H578)/(IF(H405=0,0,1)+IF(H424=0,0,1)+IF(H443=0,0,1)+IF(H462=0,0,1)+IF(H481=0,0,1)+IF(H500=0,0,1)+IF(H520=0,0,1)+IF(H539=0,0,1)+IF(H559=0,0,1)+IF(H578=0,0,1))</f>
        <v>34.707500000000003</v>
      </c>
      <c r="I579" s="306">
        <f t="shared" ref="I579" si="218">(I405+I424+I443+I462+I481+I500+I520+I539+I559+I578)/(IF(I405=0,0,1)+IF(I424=0,0,1)+IF(I443=0,0,1)+IF(I462=0,0,1)+IF(I481=0,0,1)+IF(I500=0,0,1)+IF(I520=0,0,1)+IF(I539=0,0,1)+IF(I559=0,0,1)+IF(I578=0,0,1))</f>
        <v>104.75749999999999</v>
      </c>
      <c r="J579" s="306">
        <f t="shared" ref="J579" si="219">(J405+J424+J443+J462+J481+J500+J520+J539+J559+J578)/(IF(J405=0,0,1)+IF(J424=0,0,1)+IF(J443=0,0,1)+IF(J462=0,0,1)+IF(J481=0,0,1)+IF(J500=0,0,1)+IF(J520=0,0,1)+IF(J539=0,0,1)+IF(J559=0,0,1)+IF(J578=0,0,1))</f>
        <v>898.68624999999997</v>
      </c>
      <c r="K579" s="306"/>
      <c r="L579" s="306">
        <f t="shared" ref="L579" si="220">(L405+L424+L443+L462+L481+L500+L520+L539+L559+L578)/(IF(L405=0,0,1)+IF(L424=0,0,1)+IF(L443=0,0,1)+IF(L462=0,0,1)+IF(L481=0,0,1)+IF(L500=0,0,1)+IF(L520=0,0,1)+IF(L539=0,0,1)+IF(L559=0,0,1)+IF(L578=0,0,1))</f>
        <v>108.31874999999999</v>
      </c>
    </row>
    <row r="580" spans="1:12" ht="15.75" thickBot="1" x14ac:dyDescent="0.25">
      <c r="A580" s="283">
        <v>7</v>
      </c>
      <c r="B580" s="284">
        <v>1</v>
      </c>
      <c r="C580" s="323" t="s">
        <v>20</v>
      </c>
      <c r="D580" s="324" t="s">
        <v>21</v>
      </c>
      <c r="E580" s="138" t="s">
        <v>105</v>
      </c>
      <c r="F580" s="19">
        <v>205</v>
      </c>
      <c r="G580" s="16">
        <v>8.1999999999999993</v>
      </c>
      <c r="H580" s="17">
        <v>8.73</v>
      </c>
      <c r="I580" s="118">
        <v>29.68</v>
      </c>
      <c r="J580" s="119">
        <v>230.33</v>
      </c>
      <c r="K580" s="311">
        <v>59</v>
      </c>
      <c r="L580" s="315">
        <v>15.97</v>
      </c>
    </row>
    <row r="581" spans="1:12" ht="15" x14ac:dyDescent="0.2">
      <c r="A581" s="287"/>
      <c r="B581" s="288"/>
      <c r="C581" s="326"/>
      <c r="D581" s="327" t="s">
        <v>26</v>
      </c>
      <c r="E581" s="158" t="s">
        <v>202</v>
      </c>
      <c r="F581" s="95">
        <v>90</v>
      </c>
      <c r="G581" s="16">
        <v>4.01</v>
      </c>
      <c r="H581" s="17">
        <v>14.35</v>
      </c>
      <c r="I581" s="118">
        <v>26.72</v>
      </c>
      <c r="J581" s="119">
        <v>252.91</v>
      </c>
      <c r="K581" s="312">
        <v>301</v>
      </c>
      <c r="L581" s="316">
        <v>26.71</v>
      </c>
    </row>
    <row r="582" spans="1:12" ht="15" x14ac:dyDescent="0.2">
      <c r="A582" s="287"/>
      <c r="B582" s="288"/>
      <c r="C582" s="326"/>
      <c r="D582" s="329" t="s">
        <v>22</v>
      </c>
      <c r="E582" s="111" t="s">
        <v>106</v>
      </c>
      <c r="F582" s="26">
        <v>200</v>
      </c>
      <c r="G582" s="27">
        <v>0</v>
      </c>
      <c r="H582" s="23">
        <v>0</v>
      </c>
      <c r="I582" s="28">
        <v>7.27</v>
      </c>
      <c r="J582" s="166">
        <v>28.73</v>
      </c>
      <c r="K582" s="313">
        <v>114</v>
      </c>
      <c r="L582" s="317">
        <v>0.75</v>
      </c>
    </row>
    <row r="583" spans="1:12" ht="15.75" thickBot="1" x14ac:dyDescent="0.25">
      <c r="A583" s="287"/>
      <c r="B583" s="288"/>
      <c r="C583" s="326"/>
      <c r="D583" s="329" t="s">
        <v>23</v>
      </c>
      <c r="E583" s="100" t="s">
        <v>172</v>
      </c>
      <c r="F583" s="19">
        <v>20</v>
      </c>
      <c r="G583" s="80">
        <v>3.38</v>
      </c>
      <c r="H583" s="17">
        <v>1.31</v>
      </c>
      <c r="I583" s="69">
        <v>22.41</v>
      </c>
      <c r="J583" s="81">
        <v>117.9</v>
      </c>
      <c r="K583" s="292">
        <v>121</v>
      </c>
      <c r="L583" s="318">
        <v>2.4</v>
      </c>
    </row>
    <row r="584" spans="1:12" ht="15" x14ac:dyDescent="0.2">
      <c r="A584" s="287"/>
      <c r="B584" s="288"/>
      <c r="C584" s="326"/>
      <c r="D584" s="329" t="s">
        <v>24</v>
      </c>
      <c r="E584" s="157"/>
      <c r="F584" s="150"/>
      <c r="G584" s="133"/>
      <c r="H584" s="134"/>
      <c r="I584" s="148"/>
      <c r="J584" s="152"/>
      <c r="K584" s="292"/>
      <c r="L584" s="318"/>
    </row>
    <row r="585" spans="1:12" ht="15" x14ac:dyDescent="0.2">
      <c r="A585" s="287"/>
      <c r="B585" s="288"/>
      <c r="C585" s="326"/>
      <c r="D585" s="327" t="s">
        <v>62</v>
      </c>
      <c r="E585" s="102" t="s">
        <v>203</v>
      </c>
      <c r="F585" s="18">
        <v>200</v>
      </c>
      <c r="G585" s="16">
        <v>8.25</v>
      </c>
      <c r="H585" s="17">
        <v>6.25</v>
      </c>
      <c r="I585" s="118">
        <v>22</v>
      </c>
      <c r="J585" s="156">
        <v>175</v>
      </c>
      <c r="K585" s="292"/>
      <c r="L585" s="291">
        <v>33.6</v>
      </c>
    </row>
    <row r="586" spans="1:12" ht="15" x14ac:dyDescent="0.2">
      <c r="A586" s="287"/>
      <c r="B586" s="288"/>
      <c r="C586" s="326"/>
      <c r="D586" s="327"/>
      <c r="E586" s="328"/>
      <c r="F586" s="291"/>
      <c r="G586" s="291"/>
      <c r="H586" s="291"/>
      <c r="I586" s="291"/>
      <c r="J586" s="291"/>
      <c r="K586" s="292"/>
      <c r="L586" s="291"/>
    </row>
    <row r="587" spans="1:12" ht="15.75" thickBot="1" x14ac:dyDescent="0.25">
      <c r="A587" s="293"/>
      <c r="B587" s="294"/>
      <c r="C587" s="330"/>
      <c r="D587" s="331" t="s">
        <v>33</v>
      </c>
      <c r="E587" s="332"/>
      <c r="F587" s="297">
        <f>SUM(F580:F586)</f>
        <v>715</v>
      </c>
      <c r="G587" s="297">
        <f t="shared" ref="G587:J587" si="221">SUM(G580:G586)</f>
        <v>23.84</v>
      </c>
      <c r="H587" s="297">
        <f t="shared" si="221"/>
        <v>30.639999999999997</v>
      </c>
      <c r="I587" s="297">
        <f t="shared" si="221"/>
        <v>108.08</v>
      </c>
      <c r="J587" s="297">
        <f t="shared" si="221"/>
        <v>804.87</v>
      </c>
      <c r="K587" s="308"/>
      <c r="L587" s="319">
        <f>SUM(L580:L586)</f>
        <v>79.430000000000007</v>
      </c>
    </row>
    <row r="588" spans="1:12" ht="15" x14ac:dyDescent="0.2">
      <c r="A588" s="299">
        <v>7</v>
      </c>
      <c r="B588" s="300">
        <f>B580</f>
        <v>1</v>
      </c>
      <c r="C588" s="333" t="s">
        <v>25</v>
      </c>
      <c r="D588" s="329" t="s">
        <v>26</v>
      </c>
      <c r="E588" s="157" t="s">
        <v>109</v>
      </c>
      <c r="F588" s="150">
        <v>150</v>
      </c>
      <c r="G588" s="133">
        <v>0.6</v>
      </c>
      <c r="H588" s="134">
        <v>0.6</v>
      </c>
      <c r="I588" s="148">
        <v>14.7</v>
      </c>
      <c r="J588" s="152">
        <v>70.5</v>
      </c>
      <c r="K588" s="298">
        <v>24</v>
      </c>
      <c r="L588" s="291">
        <v>22</v>
      </c>
    </row>
    <row r="589" spans="1:12" ht="15" x14ac:dyDescent="0.2">
      <c r="A589" s="287"/>
      <c r="B589" s="288"/>
      <c r="C589" s="326"/>
      <c r="D589" s="329" t="s">
        <v>27</v>
      </c>
      <c r="E589" s="344" t="s">
        <v>204</v>
      </c>
      <c r="F589" s="19">
        <v>200</v>
      </c>
      <c r="G589" s="37">
        <v>6.66</v>
      </c>
      <c r="H589" s="115">
        <v>6.03</v>
      </c>
      <c r="I589" s="105">
        <v>6.38</v>
      </c>
      <c r="J589" s="116">
        <v>11.17</v>
      </c>
      <c r="K589" s="117">
        <v>126.47</v>
      </c>
      <c r="L589" s="309" t="s">
        <v>207</v>
      </c>
    </row>
    <row r="590" spans="1:12" ht="45" x14ac:dyDescent="0.2">
      <c r="A590" s="287"/>
      <c r="B590" s="288"/>
      <c r="C590" s="326"/>
      <c r="D590" s="329" t="s">
        <v>28</v>
      </c>
      <c r="E590" s="100" t="s">
        <v>111</v>
      </c>
      <c r="F590" s="201">
        <v>90</v>
      </c>
      <c r="G590" s="16">
        <v>15.77</v>
      </c>
      <c r="H590" s="17">
        <v>13.36</v>
      </c>
      <c r="I590" s="118">
        <v>1.61</v>
      </c>
      <c r="J590" s="81">
        <v>190.47</v>
      </c>
      <c r="K590" s="292">
        <v>177</v>
      </c>
      <c r="L590" s="291">
        <v>38.909999999999997</v>
      </c>
    </row>
    <row r="591" spans="1:12" ht="15" x14ac:dyDescent="0.2">
      <c r="A591" s="287"/>
      <c r="B591" s="288"/>
      <c r="C591" s="326"/>
      <c r="D591" s="329" t="s">
        <v>29</v>
      </c>
      <c r="E591" s="100" t="s">
        <v>205</v>
      </c>
      <c r="F591" s="201">
        <v>150</v>
      </c>
      <c r="G591" s="115">
        <v>3.55</v>
      </c>
      <c r="H591" s="105">
        <v>4.8499999999999996</v>
      </c>
      <c r="I591" s="116">
        <v>24.29</v>
      </c>
      <c r="J591" s="107">
        <v>155.04</v>
      </c>
      <c r="K591" s="292">
        <v>55</v>
      </c>
      <c r="L591" s="291">
        <v>6.61</v>
      </c>
    </row>
    <row r="592" spans="1:12" ht="30" x14ac:dyDescent="0.2">
      <c r="A592" s="287"/>
      <c r="B592" s="288"/>
      <c r="C592" s="326"/>
      <c r="D592" s="329" t="s">
        <v>30</v>
      </c>
      <c r="E592" s="203" t="s">
        <v>206</v>
      </c>
      <c r="F592" s="124">
        <v>200</v>
      </c>
      <c r="G592" s="16">
        <v>0</v>
      </c>
      <c r="H592" s="17">
        <v>0</v>
      </c>
      <c r="I592" s="118">
        <v>14.16</v>
      </c>
      <c r="J592" s="81">
        <v>55.48</v>
      </c>
      <c r="K592" s="292">
        <v>104</v>
      </c>
      <c r="L592" s="291">
        <v>6.38</v>
      </c>
    </row>
    <row r="593" spans="1:12" ht="15" x14ac:dyDescent="0.2">
      <c r="A593" s="287"/>
      <c r="B593" s="288"/>
      <c r="C593" s="326"/>
      <c r="D593" s="329" t="s">
        <v>31</v>
      </c>
      <c r="E593" s="168" t="s">
        <v>107</v>
      </c>
      <c r="F593" s="18">
        <v>30</v>
      </c>
      <c r="G593" s="16">
        <v>1.52</v>
      </c>
      <c r="H593" s="17">
        <v>0.16</v>
      </c>
      <c r="I593" s="118">
        <v>9.84</v>
      </c>
      <c r="J593" s="156">
        <v>47</v>
      </c>
      <c r="K593" s="292">
        <v>119</v>
      </c>
      <c r="L593" s="291"/>
    </row>
    <row r="594" spans="1:12" ht="15" x14ac:dyDescent="0.2">
      <c r="A594" s="287"/>
      <c r="B594" s="288"/>
      <c r="C594" s="326"/>
      <c r="D594" s="329" t="s">
        <v>32</v>
      </c>
      <c r="E594" s="168" t="s">
        <v>108</v>
      </c>
      <c r="F594" s="18">
        <v>20</v>
      </c>
      <c r="G594" s="16">
        <v>1.32</v>
      </c>
      <c r="H594" s="17">
        <v>0.24</v>
      </c>
      <c r="I594" s="118">
        <v>8.0399999999999991</v>
      </c>
      <c r="J594" s="156">
        <v>39.6</v>
      </c>
      <c r="K594" s="292">
        <v>120</v>
      </c>
      <c r="L594" s="291">
        <v>2.64</v>
      </c>
    </row>
    <row r="595" spans="1:12" ht="15" x14ac:dyDescent="0.2">
      <c r="A595" s="287"/>
      <c r="B595" s="288"/>
      <c r="C595" s="326"/>
      <c r="D595" s="327"/>
      <c r="E595" s="328"/>
      <c r="F595" s="291"/>
      <c r="G595" s="291"/>
      <c r="H595" s="291"/>
      <c r="I595" s="291"/>
      <c r="J595" s="291"/>
      <c r="K595" s="292"/>
      <c r="L595" s="291"/>
    </row>
    <row r="596" spans="1:12" ht="15" x14ac:dyDescent="0.2">
      <c r="A596" s="287"/>
      <c r="B596" s="288"/>
      <c r="C596" s="326"/>
      <c r="D596" s="327"/>
      <c r="E596" s="328"/>
      <c r="F596" s="291"/>
      <c r="G596" s="291"/>
      <c r="H596" s="291"/>
      <c r="I596" s="291"/>
      <c r="J596" s="291"/>
      <c r="K596" s="292"/>
      <c r="L596" s="291"/>
    </row>
    <row r="597" spans="1:12" ht="15.75" thickBot="1" x14ac:dyDescent="0.25">
      <c r="A597" s="293"/>
      <c r="B597" s="294"/>
      <c r="C597" s="330"/>
      <c r="D597" s="331" t="s">
        <v>33</v>
      </c>
      <c r="E597" s="332"/>
      <c r="F597" s="297">
        <f>SUM(F588:F596)</f>
        <v>840</v>
      </c>
      <c r="G597" s="297">
        <f t="shared" ref="G597:J597" si="222">SUM(G588:G596)</f>
        <v>29.42</v>
      </c>
      <c r="H597" s="297">
        <f t="shared" si="222"/>
        <v>25.239999999999995</v>
      </c>
      <c r="I597" s="297">
        <f t="shared" si="222"/>
        <v>79.02000000000001</v>
      </c>
      <c r="J597" s="297">
        <f t="shared" si="222"/>
        <v>569.26</v>
      </c>
      <c r="K597" s="298"/>
      <c r="L597" s="297">
        <f>SUM(L588:L596)</f>
        <v>76.539999999999992</v>
      </c>
    </row>
    <row r="598" spans="1:12" ht="30.75" thickBot="1" x14ac:dyDescent="0.25">
      <c r="A598" s="289">
        <v>7</v>
      </c>
      <c r="B598" s="288">
        <v>2</v>
      </c>
      <c r="C598" s="323" t="s">
        <v>20</v>
      </c>
      <c r="D598" s="324" t="s">
        <v>21</v>
      </c>
      <c r="E598" s="204" t="s">
        <v>210</v>
      </c>
      <c r="F598" s="73">
        <v>240</v>
      </c>
      <c r="G598" s="285">
        <v>18.850000000000001</v>
      </c>
      <c r="H598" s="285">
        <v>19.98</v>
      </c>
      <c r="I598" s="285">
        <v>4.37</v>
      </c>
      <c r="J598" s="285">
        <v>423.96</v>
      </c>
      <c r="K598" s="286" t="s">
        <v>211</v>
      </c>
      <c r="L598" s="285">
        <v>37.97</v>
      </c>
    </row>
    <row r="599" spans="1:12" ht="15" x14ac:dyDescent="0.2">
      <c r="A599" s="289"/>
      <c r="B599" s="288"/>
      <c r="C599" s="326"/>
      <c r="D599" s="327" t="s">
        <v>26</v>
      </c>
      <c r="E599" s="67"/>
      <c r="F599" s="68"/>
      <c r="G599" s="133"/>
      <c r="H599" s="134"/>
      <c r="I599" s="148"/>
      <c r="J599" s="149"/>
      <c r="K599" s="292"/>
      <c r="L599" s="291"/>
    </row>
    <row r="600" spans="1:12" ht="30" x14ac:dyDescent="0.2">
      <c r="A600" s="289"/>
      <c r="B600" s="288"/>
      <c r="C600" s="326"/>
      <c r="D600" s="329" t="s">
        <v>22</v>
      </c>
      <c r="E600" s="138" t="s">
        <v>116</v>
      </c>
      <c r="F600" s="19">
        <v>200</v>
      </c>
      <c r="G600" s="16">
        <v>0</v>
      </c>
      <c r="H600" s="17">
        <v>0</v>
      </c>
      <c r="I600" s="118">
        <v>19.940000000000001</v>
      </c>
      <c r="J600" s="181">
        <v>80.3</v>
      </c>
      <c r="K600" s="292">
        <v>95</v>
      </c>
      <c r="L600" s="291">
        <v>2.72</v>
      </c>
    </row>
    <row r="601" spans="1:12" ht="30.75" thickBot="1" x14ac:dyDescent="0.25">
      <c r="A601" s="289"/>
      <c r="B601" s="288"/>
      <c r="C601" s="326"/>
      <c r="D601" s="329" t="s">
        <v>23</v>
      </c>
      <c r="E601" s="328" t="s">
        <v>60</v>
      </c>
      <c r="F601" s="291" t="s">
        <v>82</v>
      </c>
      <c r="G601" s="291" t="s">
        <v>45</v>
      </c>
      <c r="H601" s="291">
        <v>0.22</v>
      </c>
      <c r="I601" s="291">
        <v>7.44</v>
      </c>
      <c r="J601" s="291">
        <v>36.26</v>
      </c>
      <c r="K601" s="292" t="s">
        <v>46</v>
      </c>
      <c r="L601" s="291">
        <v>2.16</v>
      </c>
    </row>
    <row r="602" spans="1:12" ht="15" x14ac:dyDescent="0.2">
      <c r="A602" s="289"/>
      <c r="B602" s="288"/>
      <c r="C602" s="326"/>
      <c r="D602" s="329" t="s">
        <v>24</v>
      </c>
      <c r="E602" s="157" t="s">
        <v>109</v>
      </c>
      <c r="F602" s="150">
        <v>150</v>
      </c>
      <c r="G602" s="133">
        <v>0.6</v>
      </c>
      <c r="H602" s="134">
        <v>0.6</v>
      </c>
      <c r="I602" s="148">
        <v>14.7</v>
      </c>
      <c r="J602" s="152">
        <v>70.5</v>
      </c>
      <c r="K602" s="298">
        <v>24</v>
      </c>
      <c r="L602" s="291">
        <v>22</v>
      </c>
    </row>
    <row r="603" spans="1:12" ht="15" x14ac:dyDescent="0.2">
      <c r="A603" s="289"/>
      <c r="B603" s="288"/>
      <c r="C603" s="326"/>
      <c r="D603" s="327"/>
      <c r="E603" s="328"/>
      <c r="F603" s="291"/>
      <c r="G603" s="291"/>
      <c r="H603" s="291"/>
      <c r="I603" s="291"/>
      <c r="J603" s="291"/>
      <c r="K603" s="292"/>
      <c r="L603" s="291"/>
    </row>
    <row r="604" spans="1:12" ht="15" x14ac:dyDescent="0.2">
      <c r="A604" s="289"/>
      <c r="B604" s="288"/>
      <c r="C604" s="326"/>
      <c r="D604" s="327"/>
      <c r="E604" s="328"/>
      <c r="F604" s="291"/>
      <c r="G604" s="291"/>
      <c r="H604" s="291"/>
      <c r="I604" s="291"/>
      <c r="J604" s="291"/>
      <c r="K604" s="292"/>
      <c r="L604" s="291"/>
    </row>
    <row r="605" spans="1:12" ht="15.75" thickBot="1" x14ac:dyDescent="0.25">
      <c r="A605" s="295"/>
      <c r="B605" s="294"/>
      <c r="C605" s="330"/>
      <c r="D605" s="331" t="s">
        <v>33</v>
      </c>
      <c r="E605" s="332"/>
      <c r="F605" s="297">
        <f>SUM(F598:F604)</f>
        <v>590</v>
      </c>
      <c r="G605" s="297">
        <f t="shared" ref="G605:J605" si="223">SUM(G598:G604)</f>
        <v>19.450000000000003</v>
      </c>
      <c r="H605" s="297">
        <f t="shared" si="223"/>
        <v>20.8</v>
      </c>
      <c r="I605" s="297">
        <f t="shared" si="223"/>
        <v>46.45</v>
      </c>
      <c r="J605" s="297">
        <f t="shared" si="223"/>
        <v>611.02</v>
      </c>
      <c r="K605" s="298"/>
      <c r="L605" s="297">
        <f t="shared" ref="L605" si="224">SUM(L598:L604)</f>
        <v>64.849999999999994</v>
      </c>
    </row>
    <row r="606" spans="1:12" ht="15" x14ac:dyDescent="0.2">
      <c r="A606" s="300" t="e">
        <f>E228C225=E600=A598</f>
        <v>#NAME?</v>
      </c>
      <c r="B606" s="300">
        <f>B598</f>
        <v>2</v>
      </c>
      <c r="C606" s="333" t="s">
        <v>25</v>
      </c>
      <c r="D606" s="329" t="s">
        <v>26</v>
      </c>
      <c r="E606" s="67" t="s">
        <v>162</v>
      </c>
      <c r="F606" s="68">
        <v>60</v>
      </c>
      <c r="G606" s="133">
        <v>1.2</v>
      </c>
      <c r="H606" s="134">
        <v>5.4</v>
      </c>
      <c r="I606" s="148">
        <v>5.12</v>
      </c>
      <c r="J606" s="149">
        <v>73.2</v>
      </c>
      <c r="K606" s="292">
        <v>135</v>
      </c>
      <c r="L606" s="291">
        <v>9.57</v>
      </c>
    </row>
    <row r="607" spans="1:12" ht="30" x14ac:dyDescent="0.2">
      <c r="A607" s="289"/>
      <c r="B607" s="288"/>
      <c r="C607" s="326"/>
      <c r="D607" s="329" t="s">
        <v>27</v>
      </c>
      <c r="E607" s="138" t="s">
        <v>118</v>
      </c>
      <c r="F607" s="19">
        <v>200</v>
      </c>
      <c r="G607" s="115">
        <v>5.67</v>
      </c>
      <c r="H607" s="105">
        <v>6.42</v>
      </c>
      <c r="I607" s="116">
        <v>8.4600000000000009</v>
      </c>
      <c r="J607" s="107">
        <v>118.37</v>
      </c>
      <c r="K607" s="292">
        <v>196</v>
      </c>
      <c r="L607" s="291">
        <v>25.25</v>
      </c>
    </row>
    <row r="608" spans="1:12" ht="15" x14ac:dyDescent="0.2">
      <c r="A608" s="289"/>
      <c r="B608" s="288"/>
      <c r="C608" s="326"/>
      <c r="D608" s="329" t="s">
        <v>28</v>
      </c>
      <c r="E608" s="204" t="s">
        <v>209</v>
      </c>
      <c r="F608" s="73">
        <v>205</v>
      </c>
      <c r="G608" s="190">
        <v>17.09</v>
      </c>
      <c r="H608" s="75">
        <v>22.27</v>
      </c>
      <c r="I608" s="191">
        <v>32.26</v>
      </c>
      <c r="J608" s="109">
        <v>398.78</v>
      </c>
      <c r="K608" s="292" t="s">
        <v>208</v>
      </c>
      <c r="L608" s="291">
        <v>44.56</v>
      </c>
    </row>
    <row r="609" spans="1:12" ht="15" x14ac:dyDescent="0.2">
      <c r="A609" s="289"/>
      <c r="B609" s="288"/>
      <c r="C609" s="326"/>
      <c r="D609" s="329" t="s">
        <v>29</v>
      </c>
      <c r="E609" s="129"/>
      <c r="F609" s="18"/>
      <c r="G609" s="115"/>
      <c r="H609" s="105"/>
      <c r="I609" s="116"/>
      <c r="J609" s="107"/>
      <c r="K609" s="292"/>
      <c r="L609" s="291"/>
    </row>
    <row r="610" spans="1:12" ht="30" x14ac:dyDescent="0.2">
      <c r="A610" s="289"/>
      <c r="B610" s="288"/>
      <c r="C610" s="326"/>
      <c r="D610" s="329" t="s">
        <v>30</v>
      </c>
      <c r="E610" s="138" t="s">
        <v>182</v>
      </c>
      <c r="F610" s="19">
        <v>200</v>
      </c>
      <c r="G610" s="16">
        <v>0.25</v>
      </c>
      <c r="H610" s="17">
        <v>0</v>
      </c>
      <c r="I610" s="118">
        <v>12.73</v>
      </c>
      <c r="J610" s="81">
        <v>51.3</v>
      </c>
      <c r="K610" s="308">
        <v>216</v>
      </c>
      <c r="L610" s="291">
        <v>5.85</v>
      </c>
    </row>
    <row r="611" spans="1:12" ht="15" x14ac:dyDescent="0.2">
      <c r="A611" s="289"/>
      <c r="B611" s="288"/>
      <c r="C611" s="326"/>
      <c r="D611" s="329" t="s">
        <v>31</v>
      </c>
      <c r="E611" s="129" t="s">
        <v>178</v>
      </c>
      <c r="F611" s="19">
        <v>30</v>
      </c>
      <c r="G611" s="16">
        <v>1.52</v>
      </c>
      <c r="H611" s="17">
        <v>0.16</v>
      </c>
      <c r="I611" s="118">
        <v>9.84</v>
      </c>
      <c r="J611" s="81">
        <v>47</v>
      </c>
      <c r="K611" s="291">
        <v>119</v>
      </c>
      <c r="L611" s="292"/>
    </row>
    <row r="612" spans="1:12" ht="15.75" thickBot="1" x14ac:dyDescent="0.25">
      <c r="A612" s="289"/>
      <c r="B612" s="288"/>
      <c r="C612" s="326"/>
      <c r="D612" s="329" t="s">
        <v>32</v>
      </c>
      <c r="E612" s="129" t="s">
        <v>179</v>
      </c>
      <c r="F612" s="18">
        <v>20</v>
      </c>
      <c r="G612" s="16">
        <v>1.32</v>
      </c>
      <c r="H612" s="17">
        <v>0.24</v>
      </c>
      <c r="I612" s="118">
        <v>8.0399999999999991</v>
      </c>
      <c r="J612" s="181">
        <v>39.6</v>
      </c>
      <c r="K612" s="291">
        <v>120</v>
      </c>
      <c r="L612" s="292">
        <v>2.64</v>
      </c>
    </row>
    <row r="613" spans="1:12" ht="15" x14ac:dyDescent="0.2">
      <c r="A613" s="289"/>
      <c r="B613" s="288"/>
      <c r="C613" s="326"/>
      <c r="D613" s="327" t="s">
        <v>24</v>
      </c>
      <c r="E613" s="174"/>
      <c r="F613" s="143"/>
      <c r="G613" s="32"/>
      <c r="H613" s="33"/>
      <c r="I613" s="122"/>
      <c r="J613" s="54"/>
      <c r="K613" s="292"/>
      <c r="L613" s="291"/>
    </row>
    <row r="614" spans="1:12" ht="15" x14ac:dyDescent="0.2">
      <c r="A614" s="289"/>
      <c r="B614" s="288"/>
      <c r="C614" s="326"/>
      <c r="D614" s="327"/>
      <c r="E614" s="328"/>
      <c r="F614" s="291"/>
      <c r="G614" s="291"/>
      <c r="H614" s="291"/>
      <c r="I614" s="291"/>
      <c r="J614" s="291"/>
      <c r="K614" s="292"/>
      <c r="L614" s="291"/>
    </row>
    <row r="615" spans="1:12" ht="15" x14ac:dyDescent="0.2">
      <c r="A615" s="295"/>
      <c r="B615" s="294"/>
      <c r="C615" s="330"/>
      <c r="D615" s="331" t="s">
        <v>33</v>
      </c>
      <c r="E615" s="332"/>
      <c r="F615" s="297">
        <f>SUM(F606:F614)</f>
        <v>715</v>
      </c>
      <c r="G615" s="297">
        <f t="shared" ref="G615:J615" si="225">SUM(G606:G614)</f>
        <v>27.05</v>
      </c>
      <c r="H615" s="297">
        <f t="shared" si="225"/>
        <v>34.49</v>
      </c>
      <c r="I615" s="297">
        <f t="shared" si="225"/>
        <v>76.450000000000017</v>
      </c>
      <c r="J615" s="297">
        <f t="shared" si="225"/>
        <v>728.24999999999989</v>
      </c>
      <c r="K615" s="298"/>
      <c r="L615" s="297">
        <f t="shared" ref="L615" si="226">SUM(L606:L614)</f>
        <v>87.86999999999999</v>
      </c>
    </row>
    <row r="616" spans="1:12" ht="16.5" thickBot="1" x14ac:dyDescent="0.25">
      <c r="A616" s="304">
        <f>A598</f>
        <v>7</v>
      </c>
      <c r="B616" s="304">
        <f>B598</f>
        <v>2</v>
      </c>
      <c r="C616" s="424" t="s">
        <v>4</v>
      </c>
      <c r="D616" s="425"/>
      <c r="E616" s="334"/>
      <c r="F616" s="303">
        <f>F605+F615</f>
        <v>1305</v>
      </c>
      <c r="G616" s="303">
        <f t="shared" ref="G616:J616" si="227">G605+G615</f>
        <v>46.5</v>
      </c>
      <c r="H616" s="303">
        <f t="shared" si="227"/>
        <v>55.290000000000006</v>
      </c>
      <c r="I616" s="303">
        <f t="shared" si="227"/>
        <v>122.90000000000002</v>
      </c>
      <c r="J616" s="303">
        <f t="shared" si="227"/>
        <v>1339.27</v>
      </c>
      <c r="K616" s="303"/>
      <c r="L616" s="303">
        <f t="shared" ref="L616" si="228">L605+L615</f>
        <v>152.71999999999997</v>
      </c>
    </row>
    <row r="617" spans="1:12" ht="15" x14ac:dyDescent="0.2">
      <c r="A617" s="283">
        <v>7</v>
      </c>
      <c r="B617" s="284">
        <v>3</v>
      </c>
      <c r="C617" s="323" t="s">
        <v>20</v>
      </c>
      <c r="D617" s="324" t="s">
        <v>21</v>
      </c>
      <c r="E617" s="210" t="s">
        <v>212</v>
      </c>
      <c r="F617" s="26">
        <v>150</v>
      </c>
      <c r="G617" s="22">
        <v>22.95</v>
      </c>
      <c r="H617" s="23">
        <v>10.050000000000001</v>
      </c>
      <c r="I617" s="28">
        <v>32.590000000000003</v>
      </c>
      <c r="J617" s="167">
        <v>314.86</v>
      </c>
      <c r="K617" s="286">
        <v>230</v>
      </c>
      <c r="L617" s="285">
        <v>46.85</v>
      </c>
    </row>
    <row r="618" spans="1:12" ht="15" x14ac:dyDescent="0.2">
      <c r="A618" s="287"/>
      <c r="B618" s="288"/>
      <c r="C618" s="326"/>
      <c r="D618" s="327" t="s">
        <v>26</v>
      </c>
      <c r="E618" s="206" t="s">
        <v>149</v>
      </c>
      <c r="F618" s="207">
        <v>17.5</v>
      </c>
      <c r="G618" s="208">
        <v>2.48</v>
      </c>
      <c r="H618" s="97">
        <v>3.96</v>
      </c>
      <c r="I618" s="159">
        <v>0.68</v>
      </c>
      <c r="J618" s="209">
        <v>48.11</v>
      </c>
      <c r="K618" s="292"/>
      <c r="L618" s="291">
        <v>12.86</v>
      </c>
    </row>
    <row r="619" spans="1:12" ht="15" x14ac:dyDescent="0.2">
      <c r="A619" s="287"/>
      <c r="B619" s="288"/>
      <c r="C619" s="326"/>
      <c r="D619" s="329" t="s">
        <v>22</v>
      </c>
      <c r="E619" s="211" t="s">
        <v>124</v>
      </c>
      <c r="F619" s="21">
        <v>200</v>
      </c>
      <c r="G619" s="22">
        <v>0.04</v>
      </c>
      <c r="H619" s="23">
        <v>0</v>
      </c>
      <c r="I619" s="28">
        <v>7.4</v>
      </c>
      <c r="J619" s="167">
        <v>30.26</v>
      </c>
      <c r="K619" s="292">
        <v>113</v>
      </c>
      <c r="L619" s="291">
        <v>1.91</v>
      </c>
    </row>
    <row r="620" spans="1:12" ht="15.75" thickBot="1" x14ac:dyDescent="0.25">
      <c r="A620" s="287"/>
      <c r="B620" s="288"/>
      <c r="C620" s="326"/>
      <c r="D620" s="329" t="s">
        <v>23</v>
      </c>
      <c r="E620" s="210" t="s">
        <v>172</v>
      </c>
      <c r="F620" s="26">
        <v>35</v>
      </c>
      <c r="G620" s="22">
        <v>2.63</v>
      </c>
      <c r="H620" s="23">
        <v>1.01</v>
      </c>
      <c r="I620" s="28">
        <v>17.43</v>
      </c>
      <c r="J620" s="167">
        <v>91.7</v>
      </c>
      <c r="K620" s="292">
        <v>121</v>
      </c>
      <c r="L620" s="291">
        <v>4.2</v>
      </c>
    </row>
    <row r="621" spans="1:12" ht="15" x14ac:dyDescent="0.2">
      <c r="A621" s="287"/>
      <c r="B621" s="288"/>
      <c r="C621" s="326"/>
      <c r="D621" s="329" t="s">
        <v>24</v>
      </c>
      <c r="E621" s="157" t="s">
        <v>109</v>
      </c>
      <c r="F621" s="150">
        <v>150</v>
      </c>
      <c r="G621" s="133">
        <v>0.6</v>
      </c>
      <c r="H621" s="134">
        <v>0.6</v>
      </c>
      <c r="I621" s="148">
        <v>14.7</v>
      </c>
      <c r="J621" s="152">
        <v>70.5</v>
      </c>
      <c r="K621" s="298">
        <v>24</v>
      </c>
      <c r="L621" s="291">
        <v>22</v>
      </c>
    </row>
    <row r="622" spans="1:12" ht="15" x14ac:dyDescent="0.2">
      <c r="A622" s="287"/>
      <c r="B622" s="288"/>
      <c r="C622" s="326"/>
      <c r="D622" s="327"/>
      <c r="E622" s="328"/>
      <c r="F622" s="291"/>
      <c r="G622" s="291"/>
      <c r="H622" s="291"/>
      <c r="I622" s="291"/>
      <c r="J622" s="291"/>
      <c r="K622" s="292"/>
      <c r="L622" s="291"/>
    </row>
    <row r="623" spans="1:12" ht="15" x14ac:dyDescent="0.2">
      <c r="A623" s="287"/>
      <c r="B623" s="288"/>
      <c r="C623" s="326"/>
      <c r="D623" s="327"/>
      <c r="E623" s="328"/>
      <c r="F623" s="291"/>
      <c r="G623" s="291"/>
      <c r="H623" s="291"/>
      <c r="I623" s="291"/>
      <c r="J623" s="291"/>
      <c r="K623" s="292"/>
      <c r="L623" s="291"/>
    </row>
    <row r="624" spans="1:12" ht="15.75" thickBot="1" x14ac:dyDescent="0.25">
      <c r="A624" s="293"/>
      <c r="B624" s="294"/>
      <c r="C624" s="330"/>
      <c r="D624" s="331" t="s">
        <v>33</v>
      </c>
      <c r="E624" s="332"/>
      <c r="F624" s="297">
        <f>SUM(F617:F623)</f>
        <v>552.5</v>
      </c>
      <c r="G624" s="297">
        <f t="shared" ref="G624:J624" si="229">SUM(G617:G623)</f>
        <v>28.7</v>
      </c>
      <c r="H624" s="297">
        <f t="shared" si="229"/>
        <v>15.620000000000001</v>
      </c>
      <c r="I624" s="297">
        <f t="shared" si="229"/>
        <v>72.8</v>
      </c>
      <c r="J624" s="297">
        <f t="shared" si="229"/>
        <v>555.43000000000006</v>
      </c>
      <c r="K624" s="298"/>
      <c r="L624" s="297">
        <f t="shared" ref="L624" si="230">SUM(L617:L623)</f>
        <v>87.82</v>
      </c>
    </row>
    <row r="625" spans="1:12" ht="15" x14ac:dyDescent="0.2">
      <c r="A625" s="299">
        <v>7</v>
      </c>
      <c r="B625" s="300">
        <f>B617</f>
        <v>3</v>
      </c>
      <c r="C625" s="333" t="s">
        <v>25</v>
      </c>
      <c r="D625" s="329" t="s">
        <v>26</v>
      </c>
      <c r="E625" s="205" t="s">
        <v>144</v>
      </c>
      <c r="F625" s="282">
        <v>100</v>
      </c>
      <c r="G625" s="133">
        <v>0.8</v>
      </c>
      <c r="H625" s="134">
        <v>0.2</v>
      </c>
      <c r="I625" s="135">
        <v>7.5</v>
      </c>
      <c r="J625" s="212">
        <v>38</v>
      </c>
      <c r="K625" s="292">
        <v>137</v>
      </c>
      <c r="L625" s="291">
        <v>25.5</v>
      </c>
    </row>
    <row r="626" spans="1:12" ht="15" x14ac:dyDescent="0.2">
      <c r="A626" s="287"/>
      <c r="B626" s="288"/>
      <c r="C626" s="326"/>
      <c r="D626" s="329" t="s">
        <v>27</v>
      </c>
      <c r="E626" s="130" t="s">
        <v>126</v>
      </c>
      <c r="F626" s="19">
        <v>200</v>
      </c>
      <c r="G626" s="115">
        <v>5.75</v>
      </c>
      <c r="H626" s="105">
        <v>8.7899999999999991</v>
      </c>
      <c r="I626" s="116">
        <v>8.75</v>
      </c>
      <c r="J626" s="117">
        <v>138.04</v>
      </c>
      <c r="K626" s="292">
        <v>31</v>
      </c>
      <c r="L626" s="291">
        <v>20</v>
      </c>
    </row>
    <row r="627" spans="1:12" ht="30" x14ac:dyDescent="0.2">
      <c r="A627" s="287"/>
      <c r="B627" s="288"/>
      <c r="C627" s="326"/>
      <c r="D627" s="329" t="s">
        <v>28</v>
      </c>
      <c r="E627" s="213" t="s">
        <v>213</v>
      </c>
      <c r="F627" s="145">
        <v>90</v>
      </c>
      <c r="G627" s="57">
        <v>13.03</v>
      </c>
      <c r="H627" s="58">
        <v>8.84</v>
      </c>
      <c r="I627" s="59">
        <v>8.16</v>
      </c>
      <c r="J627" s="147">
        <v>156.30000000000001</v>
      </c>
      <c r="K627" s="292">
        <v>258</v>
      </c>
      <c r="L627" s="291">
        <v>33.380000000000003</v>
      </c>
    </row>
    <row r="628" spans="1:12" ht="15" x14ac:dyDescent="0.2">
      <c r="A628" s="287"/>
      <c r="B628" s="288"/>
      <c r="C628" s="326"/>
      <c r="D628" s="329" t="s">
        <v>29</v>
      </c>
      <c r="E628" s="185" t="s">
        <v>128</v>
      </c>
      <c r="F628" s="145">
        <v>150</v>
      </c>
      <c r="G628" s="90">
        <v>3.28</v>
      </c>
      <c r="H628" s="91">
        <v>7.81</v>
      </c>
      <c r="I628" s="92">
        <v>21.57</v>
      </c>
      <c r="J628" s="186">
        <v>170.22</v>
      </c>
      <c r="K628" s="292">
        <v>50</v>
      </c>
      <c r="L628" s="291">
        <v>13.13</v>
      </c>
    </row>
    <row r="629" spans="1:12" ht="15" x14ac:dyDescent="0.2">
      <c r="A629" s="287"/>
      <c r="B629" s="288"/>
      <c r="C629" s="326"/>
      <c r="D629" s="329" t="s">
        <v>30</v>
      </c>
      <c r="E629" s="130" t="s">
        <v>214</v>
      </c>
      <c r="F629" s="19">
        <v>200</v>
      </c>
      <c r="G629" s="16">
        <v>0.6</v>
      </c>
      <c r="H629" s="17">
        <v>0</v>
      </c>
      <c r="I629" s="118">
        <v>33</v>
      </c>
      <c r="J629" s="119">
        <v>136</v>
      </c>
      <c r="K629" s="313">
        <v>107</v>
      </c>
      <c r="L629" s="314">
        <v>18.399999999999999</v>
      </c>
    </row>
    <row r="630" spans="1:12" ht="15" x14ac:dyDescent="0.2">
      <c r="A630" s="287"/>
      <c r="B630" s="288"/>
      <c r="C630" s="326"/>
      <c r="D630" s="329" t="s">
        <v>31</v>
      </c>
      <c r="E630" s="328" t="s">
        <v>53</v>
      </c>
      <c r="F630" s="291">
        <v>20</v>
      </c>
      <c r="G630" s="291">
        <v>3.19</v>
      </c>
      <c r="H630" s="291">
        <v>0.31</v>
      </c>
      <c r="I630" s="291">
        <v>19.89</v>
      </c>
      <c r="J630" s="291">
        <v>108</v>
      </c>
      <c r="K630" s="292">
        <v>119</v>
      </c>
      <c r="L630" s="291"/>
    </row>
    <row r="631" spans="1:12" ht="15" x14ac:dyDescent="0.2">
      <c r="A631" s="287"/>
      <c r="B631" s="288"/>
      <c r="C631" s="326"/>
      <c r="D631" s="329" t="s">
        <v>32</v>
      </c>
      <c r="E631" s="328" t="s">
        <v>54</v>
      </c>
      <c r="F631" s="291">
        <v>20</v>
      </c>
      <c r="G631" s="291">
        <v>1.42</v>
      </c>
      <c r="H631" s="291" t="s">
        <v>55</v>
      </c>
      <c r="I631" s="291">
        <v>9.3000000000000007</v>
      </c>
      <c r="J631" s="291">
        <v>45.32</v>
      </c>
      <c r="K631" s="292">
        <v>120</v>
      </c>
      <c r="L631" s="291">
        <v>2.16</v>
      </c>
    </row>
    <row r="632" spans="1:12" ht="15" x14ac:dyDescent="0.2">
      <c r="A632" s="287"/>
      <c r="B632" s="288"/>
      <c r="C632" s="326"/>
      <c r="D632" s="327"/>
      <c r="E632" s="328"/>
      <c r="F632" s="291"/>
      <c r="G632" s="291"/>
      <c r="H632" s="291"/>
      <c r="I632" s="291"/>
      <c r="J632" s="291"/>
      <c r="K632" s="292"/>
      <c r="L632" s="291"/>
    </row>
    <row r="633" spans="1:12" ht="15" x14ac:dyDescent="0.2">
      <c r="A633" s="287"/>
      <c r="B633" s="288"/>
      <c r="C633" s="326"/>
      <c r="D633" s="327"/>
      <c r="E633" s="328"/>
      <c r="F633" s="291"/>
      <c r="G633" s="291"/>
      <c r="H633" s="291"/>
      <c r="I633" s="291"/>
      <c r="J633" s="291"/>
      <c r="K633" s="292"/>
      <c r="L633" s="291"/>
    </row>
    <row r="634" spans="1:12" ht="15.75" thickBot="1" x14ac:dyDescent="0.25">
      <c r="A634" s="293"/>
      <c r="B634" s="294"/>
      <c r="C634" s="330"/>
      <c r="D634" s="331" t="s">
        <v>33</v>
      </c>
      <c r="E634" s="332"/>
      <c r="F634" s="297">
        <f>SUM(F625:F633)</f>
        <v>780</v>
      </c>
      <c r="G634" s="297">
        <f t="shared" ref="G634:J634" si="231">SUM(G625:G633)</f>
        <v>28.07</v>
      </c>
      <c r="H634" s="297">
        <f t="shared" si="231"/>
        <v>25.949999999999996</v>
      </c>
      <c r="I634" s="297">
        <f t="shared" si="231"/>
        <v>108.17</v>
      </c>
      <c r="J634" s="297">
        <f t="shared" si="231"/>
        <v>791.88000000000011</v>
      </c>
      <c r="K634" s="298"/>
      <c r="L634" s="297">
        <f t="shared" ref="L634" si="232">SUM(L625:L633)</f>
        <v>112.57</v>
      </c>
    </row>
    <row r="635" spans="1:12" ht="15" x14ac:dyDescent="0.2">
      <c r="A635" s="283">
        <v>7</v>
      </c>
      <c r="B635" s="284">
        <v>4</v>
      </c>
      <c r="C635" s="323" t="s">
        <v>20</v>
      </c>
      <c r="D635" s="324" t="s">
        <v>21</v>
      </c>
      <c r="E635" s="55" t="s">
        <v>219</v>
      </c>
      <c r="F635" s="189">
        <v>240</v>
      </c>
      <c r="G635" s="27">
        <v>14.8</v>
      </c>
      <c r="H635" s="23">
        <v>12.34</v>
      </c>
      <c r="I635" s="28">
        <v>31.92</v>
      </c>
      <c r="J635" s="29">
        <v>297.99</v>
      </c>
      <c r="K635" s="286" t="s">
        <v>136</v>
      </c>
      <c r="L635" s="285">
        <v>26.84</v>
      </c>
    </row>
    <row r="636" spans="1:12" ht="15" x14ac:dyDescent="0.2">
      <c r="A636" s="287"/>
      <c r="B636" s="288"/>
      <c r="C636" s="326"/>
      <c r="D636" s="327"/>
      <c r="E636" s="328"/>
      <c r="F636" s="291"/>
      <c r="G636" s="291"/>
      <c r="H636" s="291"/>
      <c r="I636" s="291"/>
      <c r="J636" s="291"/>
      <c r="K636" s="292"/>
      <c r="L636" s="291"/>
    </row>
    <row r="637" spans="1:12" ht="15" x14ac:dyDescent="0.2">
      <c r="A637" s="287"/>
      <c r="B637" s="288"/>
      <c r="C637" s="326"/>
      <c r="D637" s="329" t="s">
        <v>22</v>
      </c>
      <c r="E637" s="100" t="s">
        <v>215</v>
      </c>
      <c r="F637" s="126">
        <v>200</v>
      </c>
      <c r="G637" s="16">
        <v>0.83</v>
      </c>
      <c r="H637" s="17">
        <v>0.04</v>
      </c>
      <c r="I637" s="118">
        <v>15.16</v>
      </c>
      <c r="J637" s="156">
        <v>64.22</v>
      </c>
      <c r="K637" s="292">
        <v>102</v>
      </c>
      <c r="L637" s="291">
        <v>5.56</v>
      </c>
    </row>
    <row r="638" spans="1:12" ht="30.75" thickBot="1" x14ac:dyDescent="0.25">
      <c r="A638" s="287"/>
      <c r="B638" s="288"/>
      <c r="C638" s="326"/>
      <c r="D638" s="329" t="s">
        <v>23</v>
      </c>
      <c r="E638" s="328" t="s">
        <v>60</v>
      </c>
      <c r="F638" s="291" t="s">
        <v>220</v>
      </c>
      <c r="G638" s="291" t="s">
        <v>45</v>
      </c>
      <c r="H638" s="291">
        <v>0.22</v>
      </c>
      <c r="I638" s="291">
        <v>7.44</v>
      </c>
      <c r="J638" s="291">
        <v>36.26</v>
      </c>
      <c r="K638" s="292" t="s">
        <v>46</v>
      </c>
      <c r="L638" s="291">
        <v>3.48</v>
      </c>
    </row>
    <row r="639" spans="1:12" ht="15.75" thickBot="1" x14ac:dyDescent="0.25">
      <c r="A639" s="287"/>
      <c r="B639" s="288"/>
      <c r="C639" s="326"/>
      <c r="D639" s="329" t="s">
        <v>24</v>
      </c>
      <c r="E639" s="335"/>
      <c r="F639" s="308"/>
      <c r="G639" s="32"/>
      <c r="H639" s="33"/>
      <c r="I639" s="122"/>
      <c r="J639" s="123"/>
      <c r="K639" s="292"/>
      <c r="L639" s="291"/>
    </row>
    <row r="640" spans="1:12" ht="15" x14ac:dyDescent="0.2">
      <c r="A640" s="287"/>
      <c r="B640" s="288"/>
      <c r="C640" s="326"/>
      <c r="D640" s="327" t="s">
        <v>89</v>
      </c>
      <c r="E640" s="151" t="s">
        <v>170</v>
      </c>
      <c r="F640" s="202">
        <v>15</v>
      </c>
      <c r="G640" s="133">
        <v>3.48</v>
      </c>
      <c r="H640" s="134">
        <v>4.43</v>
      </c>
      <c r="I640" s="135">
        <v>0</v>
      </c>
      <c r="J640" s="187">
        <v>54.6</v>
      </c>
      <c r="K640" s="292">
        <v>1</v>
      </c>
      <c r="L640" s="291">
        <v>9.0399999999999991</v>
      </c>
    </row>
    <row r="641" spans="1:12" ht="15" x14ac:dyDescent="0.2">
      <c r="A641" s="287"/>
      <c r="B641" s="288"/>
      <c r="C641" s="326"/>
      <c r="D641" s="327"/>
      <c r="E641" s="328"/>
      <c r="F641" s="291"/>
      <c r="G641" s="291"/>
      <c r="H641" s="291"/>
      <c r="I641" s="291"/>
      <c r="J641" s="291"/>
      <c r="K641" s="292"/>
      <c r="L641" s="291"/>
    </row>
    <row r="642" spans="1:12" ht="15" x14ac:dyDescent="0.2">
      <c r="A642" s="293"/>
      <c r="B642" s="294"/>
      <c r="C642" s="330"/>
      <c r="D642" s="331" t="s">
        <v>33</v>
      </c>
      <c r="E642" s="332"/>
      <c r="F642" s="297">
        <f>SUM(F635:F641)</f>
        <v>455</v>
      </c>
      <c r="G642" s="297">
        <f t="shared" ref="G642:J642" si="233">SUM(G635:G641)</f>
        <v>19.11</v>
      </c>
      <c r="H642" s="297">
        <f t="shared" si="233"/>
        <v>17.03</v>
      </c>
      <c r="I642" s="297">
        <f t="shared" si="233"/>
        <v>54.519999999999996</v>
      </c>
      <c r="J642" s="297">
        <f t="shared" si="233"/>
        <v>453.07000000000005</v>
      </c>
      <c r="K642" s="298"/>
      <c r="L642" s="297">
        <f t="shared" ref="L642" si="234">SUM(L635:L641)</f>
        <v>44.919999999999995</v>
      </c>
    </row>
    <row r="643" spans="1:12" ht="15" x14ac:dyDescent="0.2">
      <c r="A643" s="299">
        <v>7</v>
      </c>
      <c r="B643" s="300">
        <f>B635</f>
        <v>4</v>
      </c>
      <c r="C643" s="333" t="s">
        <v>25</v>
      </c>
      <c r="D643" s="329" t="s">
        <v>26</v>
      </c>
      <c r="E643" s="214" t="s">
        <v>188</v>
      </c>
      <c r="F643" s="215">
        <v>60</v>
      </c>
      <c r="G643" s="96">
        <v>1.29</v>
      </c>
      <c r="H643" s="97">
        <v>4.2699999999999996</v>
      </c>
      <c r="I643" s="98">
        <v>6.97</v>
      </c>
      <c r="J643" s="99">
        <v>72.75</v>
      </c>
      <c r="K643" s="292">
        <v>9</v>
      </c>
      <c r="L643" s="291">
        <v>3.55</v>
      </c>
    </row>
    <row r="644" spans="1:12" ht="15" x14ac:dyDescent="0.2">
      <c r="A644" s="287"/>
      <c r="B644" s="288"/>
      <c r="C644" s="326"/>
      <c r="D644" s="329" t="s">
        <v>27</v>
      </c>
      <c r="E644" s="130" t="s">
        <v>217</v>
      </c>
      <c r="F644" s="19">
        <v>200</v>
      </c>
      <c r="G644" s="115">
        <v>1.1499999999999999</v>
      </c>
      <c r="H644" s="105">
        <v>1.91</v>
      </c>
      <c r="I644" s="116">
        <v>5.7</v>
      </c>
      <c r="J644" s="117">
        <v>44.94</v>
      </c>
      <c r="K644" s="292" t="s">
        <v>216</v>
      </c>
      <c r="L644" s="291">
        <v>16.329999999999998</v>
      </c>
    </row>
    <row r="645" spans="1:12" ht="15" x14ac:dyDescent="0.2">
      <c r="A645" s="287"/>
      <c r="B645" s="288"/>
      <c r="C645" s="326"/>
      <c r="D645" s="329" t="s">
        <v>28</v>
      </c>
      <c r="E645" s="100" t="s">
        <v>218</v>
      </c>
      <c r="F645" s="124">
        <v>90</v>
      </c>
      <c r="G645" s="115">
        <v>16.41</v>
      </c>
      <c r="H645" s="105">
        <v>15.33</v>
      </c>
      <c r="I645" s="125">
        <v>1.91</v>
      </c>
      <c r="J645" s="141">
        <v>211.4</v>
      </c>
      <c r="K645" s="292">
        <v>336</v>
      </c>
      <c r="L645" s="291">
        <v>40.950000000000003</v>
      </c>
    </row>
    <row r="646" spans="1:12" ht="15" x14ac:dyDescent="0.2">
      <c r="A646" s="287"/>
      <c r="B646" s="288"/>
      <c r="C646" s="326"/>
      <c r="D646" s="329" t="s">
        <v>29</v>
      </c>
      <c r="E646" s="100" t="s">
        <v>135</v>
      </c>
      <c r="F646" s="124">
        <v>150</v>
      </c>
      <c r="G646" s="115">
        <v>6.76</v>
      </c>
      <c r="H646" s="105">
        <v>3.93</v>
      </c>
      <c r="I646" s="106">
        <v>41.29</v>
      </c>
      <c r="J646" s="107">
        <v>227.48</v>
      </c>
      <c r="K646" s="292">
        <v>64</v>
      </c>
      <c r="L646" s="291">
        <v>6.48</v>
      </c>
    </row>
    <row r="647" spans="1:12" ht="15" x14ac:dyDescent="0.2">
      <c r="A647" s="287"/>
      <c r="B647" s="288"/>
      <c r="C647" s="326"/>
      <c r="D647" s="329" t="s">
        <v>30</v>
      </c>
      <c r="E647" s="102" t="s">
        <v>130</v>
      </c>
      <c r="F647" s="18">
        <v>200</v>
      </c>
      <c r="G647" s="16">
        <v>0.37</v>
      </c>
      <c r="H647" s="17">
        <v>0</v>
      </c>
      <c r="I647" s="118">
        <v>14.85</v>
      </c>
      <c r="J647" s="156">
        <v>59.48</v>
      </c>
      <c r="K647" s="292">
        <v>98</v>
      </c>
      <c r="L647" s="291">
        <v>3.06</v>
      </c>
    </row>
    <row r="648" spans="1:12" ht="15" x14ac:dyDescent="0.2">
      <c r="A648" s="287"/>
      <c r="B648" s="288"/>
      <c r="C648" s="326"/>
      <c r="D648" s="329" t="s">
        <v>31</v>
      </c>
      <c r="E648" s="328" t="s">
        <v>53</v>
      </c>
      <c r="F648" s="291">
        <v>30</v>
      </c>
      <c r="G648" s="291">
        <v>45</v>
      </c>
      <c r="H648" s="291">
        <v>3.19</v>
      </c>
      <c r="I648" s="291">
        <v>0.31</v>
      </c>
      <c r="J648" s="291">
        <v>19.89</v>
      </c>
      <c r="K648" s="291">
        <v>108</v>
      </c>
      <c r="L648" s="291"/>
    </row>
    <row r="649" spans="1:12" ht="15.75" thickBot="1" x14ac:dyDescent="0.25">
      <c r="A649" s="287"/>
      <c r="B649" s="288"/>
      <c r="C649" s="326"/>
      <c r="D649" s="329" t="s">
        <v>32</v>
      </c>
      <c r="E649" s="328" t="s">
        <v>54</v>
      </c>
      <c r="F649" s="291">
        <v>30</v>
      </c>
      <c r="G649" s="291">
        <v>25</v>
      </c>
      <c r="H649" s="291">
        <v>1.42</v>
      </c>
      <c r="I649" s="291" t="s">
        <v>55</v>
      </c>
      <c r="J649" s="291">
        <v>9.3000000000000007</v>
      </c>
      <c r="K649" s="291">
        <v>45.32</v>
      </c>
      <c r="L649" s="291">
        <v>3.24</v>
      </c>
    </row>
    <row r="650" spans="1:12" ht="15" x14ac:dyDescent="0.2">
      <c r="A650" s="287"/>
      <c r="B650" s="288"/>
      <c r="C650" s="326"/>
      <c r="D650" s="327" t="s">
        <v>91</v>
      </c>
      <c r="E650" s="157"/>
      <c r="F650" s="150"/>
      <c r="G650" s="133"/>
      <c r="H650" s="134"/>
      <c r="I650" s="135"/>
      <c r="J650" s="187"/>
      <c r="K650" s="292"/>
      <c r="L650" s="291"/>
    </row>
    <row r="651" spans="1:12" ht="15" x14ac:dyDescent="0.2">
      <c r="A651" s="287"/>
      <c r="B651" s="288"/>
      <c r="C651" s="326"/>
      <c r="D651" s="327"/>
      <c r="E651" s="328"/>
      <c r="F651" s="291"/>
      <c r="G651" s="291"/>
      <c r="H651" s="291"/>
      <c r="I651" s="291"/>
      <c r="J651" s="291"/>
      <c r="K651" s="292"/>
      <c r="L651" s="291"/>
    </row>
    <row r="652" spans="1:12" ht="15.75" thickBot="1" x14ac:dyDescent="0.25">
      <c r="A652" s="293"/>
      <c r="B652" s="294"/>
      <c r="C652" s="330"/>
      <c r="D652" s="331" t="s">
        <v>33</v>
      </c>
      <c r="E652" s="332"/>
      <c r="F652" s="297">
        <f>SUM(F643:F651)</f>
        <v>760</v>
      </c>
      <c r="G652" s="297">
        <f t="shared" ref="G652:J652" si="235">SUM(G643:G651)</f>
        <v>95.98</v>
      </c>
      <c r="H652" s="297">
        <f t="shared" si="235"/>
        <v>30.049999999999997</v>
      </c>
      <c r="I652" s="297">
        <f t="shared" si="235"/>
        <v>71.03</v>
      </c>
      <c r="J652" s="297">
        <f t="shared" si="235"/>
        <v>645.24</v>
      </c>
      <c r="K652" s="298"/>
      <c r="L652" s="297">
        <f t="shared" ref="L652" si="236">SUM(L643:L651)</f>
        <v>73.61</v>
      </c>
    </row>
    <row r="653" spans="1:12" ht="15" x14ac:dyDescent="0.2">
      <c r="A653" s="283">
        <v>7</v>
      </c>
      <c r="B653" s="284">
        <v>5</v>
      </c>
      <c r="C653" s="323" t="s">
        <v>20</v>
      </c>
      <c r="D653" s="324" t="s">
        <v>21</v>
      </c>
      <c r="E653" s="144" t="s">
        <v>159</v>
      </c>
      <c r="F653" s="71">
        <v>150</v>
      </c>
      <c r="G653" s="22">
        <v>15.59</v>
      </c>
      <c r="H653" s="23">
        <v>16.45</v>
      </c>
      <c r="I653" s="24">
        <v>2.79</v>
      </c>
      <c r="J653" s="25">
        <v>222.36</v>
      </c>
      <c r="K653" s="286">
        <v>66</v>
      </c>
      <c r="L653" s="285">
        <v>28.28</v>
      </c>
    </row>
    <row r="654" spans="1:12" ht="15" x14ac:dyDescent="0.2">
      <c r="A654" s="287"/>
      <c r="B654" s="288"/>
      <c r="C654" s="326"/>
      <c r="D654" s="327" t="s">
        <v>26</v>
      </c>
      <c r="E654" s="100"/>
      <c r="F654" s="195"/>
      <c r="G654" s="16"/>
      <c r="H654" s="17"/>
      <c r="I654" s="69"/>
      <c r="J654" s="70"/>
      <c r="K654" s="292"/>
      <c r="L654" s="291"/>
    </row>
    <row r="655" spans="1:12" ht="15" x14ac:dyDescent="0.2">
      <c r="A655" s="287"/>
      <c r="B655" s="288"/>
      <c r="C655" s="326"/>
      <c r="D655" s="329" t="s">
        <v>22</v>
      </c>
      <c r="E655" s="100" t="s">
        <v>138</v>
      </c>
      <c r="F655" s="26">
        <v>200</v>
      </c>
      <c r="G655" s="27">
        <v>1</v>
      </c>
      <c r="H655" s="23">
        <v>0.2</v>
      </c>
      <c r="I655" s="28">
        <v>20.2</v>
      </c>
      <c r="J655" s="29">
        <v>92</v>
      </c>
      <c r="K655" s="292">
        <v>107</v>
      </c>
      <c r="L655" s="291">
        <v>18.399999999999999</v>
      </c>
    </row>
    <row r="656" spans="1:12" ht="15.75" thickBot="1" x14ac:dyDescent="0.25">
      <c r="A656" s="287"/>
      <c r="B656" s="288"/>
      <c r="C656" s="326"/>
      <c r="D656" s="329" t="s">
        <v>23</v>
      </c>
      <c r="E656" s="100" t="s">
        <v>172</v>
      </c>
      <c r="F656" s="19">
        <v>35</v>
      </c>
      <c r="G656" s="80">
        <v>2.63</v>
      </c>
      <c r="H656" s="17">
        <v>1.01</v>
      </c>
      <c r="I656" s="69">
        <v>17.43</v>
      </c>
      <c r="J656" s="81">
        <v>91.7</v>
      </c>
      <c r="K656" s="292">
        <v>121</v>
      </c>
      <c r="L656" s="291">
        <v>4.2</v>
      </c>
    </row>
    <row r="657" spans="1:12" ht="15" x14ac:dyDescent="0.2">
      <c r="A657" s="287"/>
      <c r="B657" s="288"/>
      <c r="C657" s="326"/>
      <c r="D657" s="329" t="s">
        <v>24</v>
      </c>
      <c r="E657" s="157" t="s">
        <v>109</v>
      </c>
      <c r="F657" s="150">
        <v>200</v>
      </c>
      <c r="G657" s="133">
        <v>0.6</v>
      </c>
      <c r="H657" s="134">
        <v>0.6</v>
      </c>
      <c r="I657" s="148">
        <v>14.7</v>
      </c>
      <c r="J657" s="152">
        <v>70.5</v>
      </c>
      <c r="K657" s="298">
        <v>24</v>
      </c>
      <c r="L657" s="291">
        <v>22</v>
      </c>
    </row>
    <row r="658" spans="1:12" ht="15" x14ac:dyDescent="0.2">
      <c r="A658" s="287"/>
      <c r="B658" s="288"/>
      <c r="C658" s="326"/>
      <c r="D658" s="327"/>
      <c r="E658" s="328"/>
      <c r="F658" s="291"/>
      <c r="G658" s="291"/>
      <c r="H658" s="291"/>
      <c r="I658" s="291"/>
      <c r="J658" s="291"/>
      <c r="K658" s="292"/>
      <c r="L658" s="291"/>
    </row>
    <row r="659" spans="1:12" ht="15" x14ac:dyDescent="0.2">
      <c r="A659" s="287"/>
      <c r="B659" s="288"/>
      <c r="C659" s="326"/>
      <c r="D659" s="327"/>
      <c r="E659" s="328"/>
      <c r="F659" s="291"/>
      <c r="G659" s="291"/>
      <c r="H659" s="291"/>
      <c r="I659" s="291"/>
      <c r="J659" s="291"/>
      <c r="K659" s="292"/>
      <c r="L659" s="291"/>
    </row>
    <row r="660" spans="1:12" ht="15.75" thickBot="1" x14ac:dyDescent="0.25">
      <c r="A660" s="293"/>
      <c r="B660" s="294"/>
      <c r="C660" s="330"/>
      <c r="D660" s="331" t="s">
        <v>33</v>
      </c>
      <c r="E660" s="332"/>
      <c r="F660" s="297">
        <f>SUM(F653:F659)</f>
        <v>585</v>
      </c>
      <c r="G660" s="297">
        <f t="shared" ref="G660:J660" si="237">SUM(G653:G659)</f>
        <v>19.82</v>
      </c>
      <c r="H660" s="297">
        <f t="shared" si="237"/>
        <v>18.260000000000002</v>
      </c>
      <c r="I660" s="297">
        <f t="shared" si="237"/>
        <v>55.120000000000005</v>
      </c>
      <c r="J660" s="297">
        <f t="shared" si="237"/>
        <v>476.56</v>
      </c>
      <c r="K660" s="298"/>
      <c r="L660" s="297">
        <f t="shared" ref="L660" si="238">SUM(L653:L659)</f>
        <v>72.88</v>
      </c>
    </row>
    <row r="661" spans="1:12" ht="15" x14ac:dyDescent="0.2">
      <c r="A661" s="299">
        <v>7</v>
      </c>
      <c r="B661" s="300">
        <f>B653</f>
        <v>5</v>
      </c>
      <c r="C661" s="333" t="s">
        <v>25</v>
      </c>
      <c r="D661" s="329" t="s">
        <v>26</v>
      </c>
      <c r="E661" s="210" t="s">
        <v>109</v>
      </c>
      <c r="F661" s="143">
        <v>150</v>
      </c>
      <c r="G661" s="133">
        <v>0.6</v>
      </c>
      <c r="H661" s="134">
        <v>0.6</v>
      </c>
      <c r="I661" s="148">
        <v>14.7</v>
      </c>
      <c r="J661" s="152">
        <v>70.5</v>
      </c>
      <c r="K661" s="298">
        <v>24</v>
      </c>
      <c r="L661" s="291">
        <v>30</v>
      </c>
    </row>
    <row r="662" spans="1:12" ht="30" x14ac:dyDescent="0.2">
      <c r="A662" s="287"/>
      <c r="B662" s="288"/>
      <c r="C662" s="326"/>
      <c r="D662" s="329" t="s">
        <v>27</v>
      </c>
      <c r="E662" s="138" t="s">
        <v>221</v>
      </c>
      <c r="F662" s="19">
        <v>200</v>
      </c>
      <c r="G662" s="115">
        <v>4.66</v>
      </c>
      <c r="H662" s="105">
        <v>7.31</v>
      </c>
      <c r="I662" s="116">
        <v>7.08</v>
      </c>
      <c r="J662" s="117">
        <v>112.51</v>
      </c>
      <c r="K662" s="292">
        <v>144</v>
      </c>
      <c r="L662" s="291">
        <v>15.97</v>
      </c>
    </row>
    <row r="663" spans="1:12" ht="15" x14ac:dyDescent="0.2">
      <c r="A663" s="287"/>
      <c r="B663" s="288"/>
      <c r="C663" s="326"/>
      <c r="D663" s="329" t="s">
        <v>28</v>
      </c>
      <c r="E663" s="204" t="s">
        <v>140</v>
      </c>
      <c r="F663" s="73">
        <v>90</v>
      </c>
      <c r="G663" s="57">
        <v>18.89</v>
      </c>
      <c r="H663" s="58">
        <v>19.34</v>
      </c>
      <c r="I663" s="59">
        <v>7.73</v>
      </c>
      <c r="J663" s="147">
        <v>281.58</v>
      </c>
      <c r="K663" s="292">
        <v>296</v>
      </c>
      <c r="L663" s="291">
        <v>43.53</v>
      </c>
    </row>
    <row r="664" spans="1:12" ht="15" x14ac:dyDescent="0.2">
      <c r="A664" s="287"/>
      <c r="B664" s="288"/>
      <c r="C664" s="326"/>
      <c r="D664" s="329" t="s">
        <v>29</v>
      </c>
      <c r="E664" s="102" t="s">
        <v>222</v>
      </c>
      <c r="F664" s="18">
        <v>150</v>
      </c>
      <c r="G664" s="216">
        <v>3.33</v>
      </c>
      <c r="H664" s="217">
        <v>3.81</v>
      </c>
      <c r="I664" s="218">
        <v>26.04</v>
      </c>
      <c r="J664" s="219">
        <v>151.12</v>
      </c>
      <c r="K664" s="292">
        <v>52</v>
      </c>
      <c r="L664" s="291">
        <v>5.38</v>
      </c>
    </row>
    <row r="665" spans="1:12" ht="15" x14ac:dyDescent="0.2">
      <c r="A665" s="287"/>
      <c r="B665" s="288"/>
      <c r="C665" s="326"/>
      <c r="D665" s="329" t="s">
        <v>30</v>
      </c>
      <c r="E665" s="111" t="s">
        <v>106</v>
      </c>
      <c r="F665" s="20">
        <v>200</v>
      </c>
      <c r="G665" s="22">
        <v>0.2</v>
      </c>
      <c r="H665" s="23">
        <v>0</v>
      </c>
      <c r="I665" s="24">
        <v>11</v>
      </c>
      <c r="J665" s="25">
        <v>44.8</v>
      </c>
      <c r="K665" s="292">
        <v>114</v>
      </c>
      <c r="L665" s="291">
        <v>0.75</v>
      </c>
    </row>
    <row r="666" spans="1:12" ht="15" x14ac:dyDescent="0.2">
      <c r="A666" s="287"/>
      <c r="B666" s="288"/>
      <c r="C666" s="326"/>
      <c r="D666" s="329" t="s">
        <v>31</v>
      </c>
      <c r="E666" s="328" t="s">
        <v>53</v>
      </c>
      <c r="F666" s="291">
        <v>30</v>
      </c>
      <c r="G666" s="291">
        <v>3.19</v>
      </c>
      <c r="H666" s="291">
        <v>0.31</v>
      </c>
      <c r="I666" s="291">
        <v>19.89</v>
      </c>
      <c r="J666" s="291">
        <v>108</v>
      </c>
      <c r="K666" s="292">
        <v>119</v>
      </c>
      <c r="L666" s="291"/>
    </row>
    <row r="667" spans="1:12" ht="15" x14ac:dyDescent="0.2">
      <c r="A667" s="287"/>
      <c r="B667" s="288"/>
      <c r="C667" s="326"/>
      <c r="D667" s="329" t="s">
        <v>32</v>
      </c>
      <c r="E667" s="328" t="s">
        <v>54</v>
      </c>
      <c r="F667" s="291">
        <v>25</v>
      </c>
      <c r="G667" s="291">
        <v>1.42</v>
      </c>
      <c r="H667" s="291" t="s">
        <v>55</v>
      </c>
      <c r="I667" s="291">
        <v>9.3000000000000007</v>
      </c>
      <c r="J667" s="291">
        <v>45.32</v>
      </c>
      <c r="K667" s="292">
        <v>120</v>
      </c>
      <c r="L667" s="291">
        <v>3.24</v>
      </c>
    </row>
    <row r="668" spans="1:12" ht="15" x14ac:dyDescent="0.2">
      <c r="A668" s="287"/>
      <c r="B668" s="288"/>
      <c r="C668" s="326"/>
      <c r="D668" s="327"/>
      <c r="E668" s="328"/>
      <c r="F668" s="291"/>
      <c r="G668" s="291"/>
      <c r="H668" s="291"/>
      <c r="I668" s="309"/>
      <c r="J668" s="291"/>
      <c r="K668" s="292"/>
      <c r="L668" s="291"/>
    </row>
    <row r="669" spans="1:12" ht="15" x14ac:dyDescent="0.2">
      <c r="A669" s="287"/>
      <c r="B669" s="288"/>
      <c r="C669" s="326"/>
      <c r="D669" s="327"/>
      <c r="E669" s="328"/>
      <c r="F669" s="291"/>
      <c r="G669" s="291"/>
      <c r="H669" s="291"/>
      <c r="I669" s="291"/>
      <c r="J669" s="291"/>
      <c r="K669" s="292"/>
      <c r="L669" s="291"/>
    </row>
    <row r="670" spans="1:12" ht="15" x14ac:dyDescent="0.2">
      <c r="A670" s="293"/>
      <c r="B670" s="294"/>
      <c r="C670" s="330"/>
      <c r="D670" s="331" t="s">
        <v>33</v>
      </c>
      <c r="E670" s="332"/>
      <c r="F670" s="297">
        <f>SUM(F661:F669)</f>
        <v>845</v>
      </c>
      <c r="G670" s="297">
        <f t="shared" ref="G670:J670" si="239">SUM(G661:G669)</f>
        <v>32.29</v>
      </c>
      <c r="H670" s="297">
        <f t="shared" si="239"/>
        <v>31.369999999999997</v>
      </c>
      <c r="I670" s="297">
        <f t="shared" si="239"/>
        <v>95.74</v>
      </c>
      <c r="J670" s="297">
        <f t="shared" si="239"/>
        <v>813.83</v>
      </c>
      <c r="K670" s="298"/>
      <c r="L670" s="297">
        <f t="shared" ref="L670" si="240">SUM(L661:L669)</f>
        <v>98.86999999999999</v>
      </c>
    </row>
    <row r="671" spans="1:12" ht="16.5" thickBot="1" x14ac:dyDescent="0.25">
      <c r="A671" s="301">
        <f>A653</f>
        <v>7</v>
      </c>
      <c r="B671" s="302">
        <f>B653</f>
        <v>5</v>
      </c>
      <c r="C671" s="424" t="s">
        <v>4</v>
      </c>
      <c r="D671" s="425"/>
      <c r="E671" s="334"/>
      <c r="F671" s="303">
        <f>F660+F670</f>
        <v>1430</v>
      </c>
      <c r="G671" s="303">
        <f t="shared" ref="G671:J671" si="241">G660+G670</f>
        <v>52.11</v>
      </c>
      <c r="H671" s="303">
        <f t="shared" si="241"/>
        <v>49.629999999999995</v>
      </c>
      <c r="I671" s="303">
        <f t="shared" si="241"/>
        <v>150.86000000000001</v>
      </c>
      <c r="J671" s="303">
        <f t="shared" si="241"/>
        <v>1290.3900000000001</v>
      </c>
      <c r="K671" s="303"/>
      <c r="L671" s="303">
        <f t="shared" ref="L671" si="242">L660+L670</f>
        <v>171.75</v>
      </c>
    </row>
    <row r="672" spans="1:12" ht="16.5" thickBot="1" x14ac:dyDescent="0.25">
      <c r="A672" s="305"/>
      <c r="B672" s="306"/>
      <c r="C672" s="429" t="s">
        <v>5</v>
      </c>
      <c r="D672" s="429"/>
      <c r="E672" s="429"/>
      <c r="F672" s="306">
        <f>(F497+F517+F536+F556+F576+F595+F614+F633+F652+F671)/(IF(F497=0,0,1)+IF(F517=0,0,1)+IF(F536=0,0,1)+IF(F556=0,0,1)+IF(F576=0,0,1)+IF(F595=0,0,1)+IF(F614=0,0,1)+IF(F633=0,0,1)+IF(F652=0,0,1)+IF(F671=0,0,1))</f>
        <v>403.33333333333331</v>
      </c>
      <c r="G672" s="306">
        <f t="shared" ref="G672:J672" si="243">(G497+G517+G536+G556+G576+G595+G614+G633+G652+G671)/(IF(G497=0,0,1)+IF(G517=0,0,1)+IF(G536=0,0,1)+IF(G556=0,0,1)+IF(G576=0,0,1)+IF(G595=0,0,1)+IF(G614=0,0,1)+IF(G633=0,0,1)+IF(G652=0,0,1)+IF(G671=0,0,1))</f>
        <v>25.491666666666664</v>
      </c>
      <c r="H672" s="306" t="e">
        <f t="shared" si="243"/>
        <v>#VALUE!</v>
      </c>
      <c r="I672" s="306">
        <f t="shared" si="243"/>
        <v>43.961666666666666</v>
      </c>
      <c r="J672" s="306">
        <f t="shared" si="243"/>
        <v>356.3416666666667</v>
      </c>
      <c r="K672" s="306"/>
      <c r="L672" s="306">
        <f t="shared" ref="L672" si="244">(L497+L517+L536+L556+L576+L595+L614+L633+L652+L671)/(IF(L497=0,0,1)+IF(L517=0,0,1)+IF(L536=0,0,1)+IF(L556=0,0,1)+IF(L576=0,0,1)+IF(L595=0,0,1)+IF(L614=0,0,1)+IF(L633=0,0,1)+IF(L652=0,0,1)+IF(L671=0,0,1))</f>
        <v>54.875999999999998</v>
      </c>
    </row>
    <row r="673" spans="1:12" ht="15.75" thickBot="1" x14ac:dyDescent="0.25">
      <c r="A673" s="283">
        <v>8</v>
      </c>
      <c r="B673" s="284">
        <v>1</v>
      </c>
      <c r="C673" s="323" t="s">
        <v>20</v>
      </c>
      <c r="D673" s="324" t="s">
        <v>21</v>
      </c>
      <c r="E673" s="138" t="s">
        <v>224</v>
      </c>
      <c r="F673" s="19">
        <v>200</v>
      </c>
      <c r="G673" s="16">
        <v>6.32</v>
      </c>
      <c r="H673" s="17">
        <v>7.15</v>
      </c>
      <c r="I673" s="118">
        <v>31.68</v>
      </c>
      <c r="J673" s="119">
        <v>216.02</v>
      </c>
      <c r="K673" s="311">
        <v>56</v>
      </c>
      <c r="L673" s="315">
        <v>16.559999999999999</v>
      </c>
    </row>
    <row r="674" spans="1:12" ht="15" x14ac:dyDescent="0.2">
      <c r="A674" s="287"/>
      <c r="B674" s="288"/>
      <c r="C674" s="326"/>
      <c r="D674" s="327" t="s">
        <v>26</v>
      </c>
      <c r="E674" s="221" t="s">
        <v>223</v>
      </c>
      <c r="F674" s="95">
        <v>121</v>
      </c>
      <c r="G674" s="222">
        <v>5.48</v>
      </c>
      <c r="H674" s="85">
        <v>12.56</v>
      </c>
      <c r="I674" s="223">
        <v>43.61</v>
      </c>
      <c r="J674" s="224">
        <v>318.89999999999998</v>
      </c>
      <c r="K674" s="312">
        <v>348</v>
      </c>
      <c r="L674" s="316">
        <v>36.1</v>
      </c>
    </row>
    <row r="675" spans="1:12" ht="15" x14ac:dyDescent="0.2">
      <c r="A675" s="287"/>
      <c r="B675" s="288"/>
      <c r="C675" s="326"/>
      <c r="D675" s="329" t="s">
        <v>22</v>
      </c>
      <c r="E675" s="111" t="s">
        <v>106</v>
      </c>
      <c r="F675" s="26">
        <v>200</v>
      </c>
      <c r="G675" s="27">
        <v>0</v>
      </c>
      <c r="H675" s="23">
        <v>0</v>
      </c>
      <c r="I675" s="28">
        <v>7.27</v>
      </c>
      <c r="J675" s="166">
        <v>28.73</v>
      </c>
      <c r="K675" s="313">
        <v>114</v>
      </c>
      <c r="L675" s="317">
        <v>0.75</v>
      </c>
    </row>
    <row r="676" spans="1:12" ht="15.75" thickBot="1" x14ac:dyDescent="0.25">
      <c r="A676" s="287"/>
      <c r="B676" s="288"/>
      <c r="C676" s="326"/>
      <c r="D676" s="329" t="s">
        <v>23</v>
      </c>
      <c r="E676" s="100" t="s">
        <v>172</v>
      </c>
      <c r="F676" s="19">
        <v>20</v>
      </c>
      <c r="G676" s="80">
        <v>3.38</v>
      </c>
      <c r="H676" s="17">
        <v>1.31</v>
      </c>
      <c r="I676" s="69">
        <v>22.41</v>
      </c>
      <c r="J676" s="81">
        <v>117.9</v>
      </c>
      <c r="K676" s="292">
        <v>121</v>
      </c>
      <c r="L676" s="318">
        <v>2.4</v>
      </c>
    </row>
    <row r="677" spans="1:12" ht="15" x14ac:dyDescent="0.2">
      <c r="A677" s="287"/>
      <c r="B677" s="288"/>
      <c r="C677" s="326"/>
      <c r="D677" s="329" t="s">
        <v>24</v>
      </c>
      <c r="E677" s="157" t="s">
        <v>109</v>
      </c>
      <c r="F677" s="150">
        <v>150</v>
      </c>
      <c r="G677" s="133">
        <v>0.6</v>
      </c>
      <c r="H677" s="134">
        <v>0.6</v>
      </c>
      <c r="I677" s="148">
        <v>14.7</v>
      </c>
      <c r="J677" s="152">
        <v>70.5</v>
      </c>
      <c r="K677" s="298">
        <v>24</v>
      </c>
      <c r="L677" s="291">
        <v>22</v>
      </c>
    </row>
    <row r="678" spans="1:12" ht="15" x14ac:dyDescent="0.2">
      <c r="A678" s="287"/>
      <c r="B678" s="288"/>
      <c r="C678" s="326"/>
      <c r="D678" s="327" t="s">
        <v>62</v>
      </c>
      <c r="E678" s="102" t="s">
        <v>203</v>
      </c>
      <c r="F678" s="18">
        <v>200</v>
      </c>
      <c r="G678" s="16">
        <v>8.25</v>
      </c>
      <c r="H678" s="17">
        <v>6.25</v>
      </c>
      <c r="I678" s="118">
        <v>22</v>
      </c>
      <c r="J678" s="156">
        <v>175</v>
      </c>
      <c r="K678" s="292"/>
      <c r="L678" s="291">
        <v>33.6</v>
      </c>
    </row>
    <row r="679" spans="1:12" ht="15" x14ac:dyDescent="0.2">
      <c r="A679" s="287"/>
      <c r="B679" s="288"/>
      <c r="C679" s="326"/>
      <c r="D679" s="327"/>
      <c r="E679" s="328"/>
      <c r="F679" s="291"/>
      <c r="G679" s="291"/>
      <c r="H679" s="291"/>
      <c r="I679" s="291"/>
      <c r="J679" s="291"/>
      <c r="K679" s="292"/>
      <c r="L679" s="291"/>
    </row>
    <row r="680" spans="1:12" ht="15.75" thickBot="1" x14ac:dyDescent="0.25">
      <c r="A680" s="293"/>
      <c r="B680" s="294"/>
      <c r="C680" s="330"/>
      <c r="D680" s="331" t="s">
        <v>33</v>
      </c>
      <c r="E680" s="332"/>
      <c r="F680" s="297">
        <f>SUM(F673:F679)</f>
        <v>891</v>
      </c>
      <c r="G680" s="297">
        <f>SUM(G673:G679)</f>
        <v>24.03</v>
      </c>
      <c r="H680" s="297">
        <f>SUM(H673:H679)</f>
        <v>27.87</v>
      </c>
      <c r="I680" s="297">
        <f>SUM(I673:I679)</f>
        <v>141.66999999999999</v>
      </c>
      <c r="J680" s="297">
        <f>SUM(J673:J679)</f>
        <v>927.05</v>
      </c>
      <c r="K680" s="308"/>
      <c r="L680" s="319">
        <f>SUM(L673:L679)</f>
        <v>111.41</v>
      </c>
    </row>
    <row r="681" spans="1:12" ht="15" x14ac:dyDescent="0.2">
      <c r="A681" s="299">
        <v>8</v>
      </c>
      <c r="B681" s="300">
        <f>B673</f>
        <v>1</v>
      </c>
      <c r="C681" s="333" t="s">
        <v>25</v>
      </c>
      <c r="D681" s="329" t="s">
        <v>26</v>
      </c>
      <c r="E681" s="157" t="s">
        <v>109</v>
      </c>
      <c r="F681" s="150">
        <v>150</v>
      </c>
      <c r="G681" s="133">
        <v>0.6</v>
      </c>
      <c r="H681" s="134">
        <v>0.6</v>
      </c>
      <c r="I681" s="148">
        <v>14.7</v>
      </c>
      <c r="J681" s="152">
        <v>70.5</v>
      </c>
      <c r="K681" s="298">
        <v>24</v>
      </c>
      <c r="L681" s="291">
        <v>22</v>
      </c>
    </row>
    <row r="682" spans="1:12" ht="15" x14ac:dyDescent="0.2">
      <c r="A682" s="287"/>
      <c r="B682" s="288"/>
      <c r="C682" s="326"/>
      <c r="D682" s="329" t="s">
        <v>27</v>
      </c>
      <c r="E682" s="188" t="s">
        <v>189</v>
      </c>
      <c r="F682" s="21">
        <v>200</v>
      </c>
      <c r="G682" s="27">
        <v>6</v>
      </c>
      <c r="H682" s="23">
        <v>6.27</v>
      </c>
      <c r="I682" s="28">
        <v>7.12</v>
      </c>
      <c r="J682" s="66">
        <v>109.74</v>
      </c>
      <c r="K682" s="117">
        <v>30</v>
      </c>
      <c r="L682" s="309" t="s">
        <v>226</v>
      </c>
    </row>
    <row r="683" spans="1:12" ht="15" x14ac:dyDescent="0.2">
      <c r="A683" s="287"/>
      <c r="B683" s="288"/>
      <c r="C683" s="326"/>
      <c r="D683" s="329" t="s">
        <v>28</v>
      </c>
      <c r="E683" s="102" t="s">
        <v>225</v>
      </c>
      <c r="F683" s="225">
        <v>250</v>
      </c>
      <c r="G683" s="27">
        <v>25.58</v>
      </c>
      <c r="H683" s="23">
        <v>32.450000000000003</v>
      </c>
      <c r="I683" s="28">
        <v>37.43</v>
      </c>
      <c r="J683" s="66">
        <v>544.85</v>
      </c>
      <c r="K683" s="292">
        <v>350</v>
      </c>
      <c r="L683" s="291">
        <v>63.68</v>
      </c>
    </row>
    <row r="684" spans="1:12" ht="15" x14ac:dyDescent="0.2">
      <c r="A684" s="287"/>
      <c r="B684" s="288"/>
      <c r="C684" s="326"/>
      <c r="D684" s="329" t="s">
        <v>29</v>
      </c>
      <c r="E684" s="100"/>
      <c r="F684" s="201"/>
      <c r="G684" s="115"/>
      <c r="H684" s="105"/>
      <c r="I684" s="116"/>
      <c r="J684" s="107"/>
      <c r="K684" s="292"/>
      <c r="L684" s="291"/>
    </row>
    <row r="685" spans="1:12" ht="15" x14ac:dyDescent="0.2">
      <c r="A685" s="287"/>
      <c r="B685" s="288"/>
      <c r="C685" s="326"/>
      <c r="D685" s="329" t="s">
        <v>30</v>
      </c>
      <c r="E685" s="36" t="s">
        <v>150</v>
      </c>
      <c r="F685" s="26">
        <v>200</v>
      </c>
      <c r="G685" s="27">
        <v>0.37</v>
      </c>
      <c r="H685" s="23">
        <v>0</v>
      </c>
      <c r="I685" s="28">
        <v>14.85</v>
      </c>
      <c r="J685" s="166">
        <v>59.48</v>
      </c>
      <c r="K685" s="292">
        <v>98</v>
      </c>
      <c r="L685" s="291">
        <v>3.06</v>
      </c>
    </row>
    <row r="686" spans="1:12" ht="15" x14ac:dyDescent="0.2">
      <c r="A686" s="287"/>
      <c r="B686" s="288"/>
      <c r="C686" s="326"/>
      <c r="D686" s="329" t="s">
        <v>31</v>
      </c>
      <c r="E686" s="168" t="s">
        <v>107</v>
      </c>
      <c r="F686" s="18">
        <v>20</v>
      </c>
      <c r="G686" s="16">
        <v>1.52</v>
      </c>
      <c r="H686" s="17">
        <v>0.16</v>
      </c>
      <c r="I686" s="118">
        <v>9.84</v>
      </c>
      <c r="J686" s="156">
        <v>47</v>
      </c>
      <c r="K686" s="292">
        <v>119</v>
      </c>
      <c r="L686" s="291"/>
    </row>
    <row r="687" spans="1:12" ht="15" x14ac:dyDescent="0.2">
      <c r="A687" s="287"/>
      <c r="B687" s="288"/>
      <c r="C687" s="326"/>
      <c r="D687" s="329" t="s">
        <v>32</v>
      </c>
      <c r="E687" s="168" t="s">
        <v>108</v>
      </c>
      <c r="F687" s="18">
        <v>20</v>
      </c>
      <c r="G687" s="16">
        <v>1.32</v>
      </c>
      <c r="H687" s="17">
        <v>0.24</v>
      </c>
      <c r="I687" s="118">
        <v>8.0399999999999991</v>
      </c>
      <c r="J687" s="156">
        <v>39.6</v>
      </c>
      <c r="K687" s="292">
        <v>120</v>
      </c>
      <c r="L687" s="291">
        <v>2.16</v>
      </c>
    </row>
    <row r="688" spans="1:12" ht="15" x14ac:dyDescent="0.2">
      <c r="A688" s="287"/>
      <c r="B688" s="288"/>
      <c r="C688" s="326"/>
      <c r="D688" s="327"/>
      <c r="E688" s="328"/>
      <c r="F688" s="291"/>
      <c r="G688" s="291"/>
      <c r="H688" s="291"/>
      <c r="I688" s="291"/>
      <c r="J688" s="291"/>
      <c r="K688" s="292"/>
      <c r="L688" s="291"/>
    </row>
    <row r="689" spans="1:12" ht="15" x14ac:dyDescent="0.2">
      <c r="A689" s="287"/>
      <c r="B689" s="288"/>
      <c r="C689" s="326"/>
      <c r="D689" s="327"/>
      <c r="E689" s="328"/>
      <c r="F689" s="291"/>
      <c r="G689" s="291"/>
      <c r="H689" s="291"/>
      <c r="I689" s="291"/>
      <c r="J689" s="291"/>
      <c r="K689" s="292"/>
      <c r="L689" s="291"/>
    </row>
    <row r="690" spans="1:12" ht="15.75" thickBot="1" x14ac:dyDescent="0.25">
      <c r="A690" s="293"/>
      <c r="B690" s="294"/>
      <c r="C690" s="330"/>
      <c r="D690" s="331" t="s">
        <v>33</v>
      </c>
      <c r="E690" s="332"/>
      <c r="F690" s="297">
        <f>SUM(F681:F689)</f>
        <v>840</v>
      </c>
      <c r="G690" s="297">
        <f t="shared" ref="G690:J690" si="245">SUM(G681:G689)</f>
        <v>35.39</v>
      </c>
      <c r="H690" s="297">
        <f t="shared" si="245"/>
        <v>39.72</v>
      </c>
      <c r="I690" s="297">
        <f t="shared" si="245"/>
        <v>91.97999999999999</v>
      </c>
      <c r="J690" s="297">
        <f t="shared" si="245"/>
        <v>871.17000000000007</v>
      </c>
      <c r="K690" s="298"/>
      <c r="L690" s="297">
        <f>SUM(L681:L689)</f>
        <v>90.9</v>
      </c>
    </row>
    <row r="691" spans="1:12" ht="15.75" thickBot="1" x14ac:dyDescent="0.25">
      <c r="A691" s="289">
        <v>8</v>
      </c>
      <c r="B691" s="288">
        <v>2</v>
      </c>
      <c r="C691" s="323" t="s">
        <v>20</v>
      </c>
      <c r="D691" s="324" t="s">
        <v>21</v>
      </c>
      <c r="E691" s="204" t="s">
        <v>230</v>
      </c>
      <c r="F691" s="73">
        <v>240</v>
      </c>
      <c r="G691" s="285">
        <v>28.11</v>
      </c>
      <c r="H691" s="285">
        <v>24.07</v>
      </c>
      <c r="I691" s="285">
        <v>19.489999999999998</v>
      </c>
      <c r="J691" s="285">
        <v>404.1</v>
      </c>
      <c r="K691" s="286" t="s">
        <v>231</v>
      </c>
      <c r="L691" s="285">
        <v>50.3</v>
      </c>
    </row>
    <row r="692" spans="1:12" ht="15" x14ac:dyDescent="0.2">
      <c r="A692" s="289"/>
      <c r="B692" s="288"/>
      <c r="C692" s="326"/>
      <c r="D692" s="327" t="s">
        <v>26</v>
      </c>
      <c r="E692" s="112" t="s">
        <v>149</v>
      </c>
      <c r="F692" s="220">
        <v>17</v>
      </c>
      <c r="G692" s="32">
        <v>2.48</v>
      </c>
      <c r="H692" s="33">
        <v>3.96</v>
      </c>
      <c r="I692" s="122">
        <v>0.68</v>
      </c>
      <c r="J692" s="224">
        <v>48.11</v>
      </c>
      <c r="K692" s="292"/>
      <c r="L692" s="291">
        <v>12.86</v>
      </c>
    </row>
    <row r="693" spans="1:12" ht="30" x14ac:dyDescent="0.2">
      <c r="A693" s="289"/>
      <c r="B693" s="288"/>
      <c r="C693" s="326"/>
      <c r="D693" s="329" t="s">
        <v>22</v>
      </c>
      <c r="E693" s="203" t="s">
        <v>206</v>
      </c>
      <c r="F693" s="124">
        <v>200</v>
      </c>
      <c r="G693" s="16"/>
      <c r="H693" s="17"/>
      <c r="I693" s="118"/>
      <c r="J693" s="181"/>
      <c r="K693" s="292">
        <v>104</v>
      </c>
      <c r="L693" s="291">
        <v>6.38</v>
      </c>
    </row>
    <row r="694" spans="1:12" ht="30.75" thickBot="1" x14ac:dyDescent="0.25">
      <c r="A694" s="289"/>
      <c r="B694" s="288"/>
      <c r="C694" s="326"/>
      <c r="D694" s="329" t="s">
        <v>23</v>
      </c>
      <c r="E694" s="328" t="s">
        <v>60</v>
      </c>
      <c r="F694" s="291" t="s">
        <v>82</v>
      </c>
      <c r="G694" s="291" t="s">
        <v>45</v>
      </c>
      <c r="H694" s="291">
        <v>0.22</v>
      </c>
      <c r="I694" s="291">
        <v>7.44</v>
      </c>
      <c r="J694" s="291">
        <v>36.26</v>
      </c>
      <c r="K694" s="292" t="s">
        <v>46</v>
      </c>
      <c r="L694" s="291">
        <v>2.16</v>
      </c>
    </row>
    <row r="695" spans="1:12" ht="15" x14ac:dyDescent="0.2">
      <c r="A695" s="289"/>
      <c r="B695" s="288"/>
      <c r="C695" s="326"/>
      <c r="D695" s="329" t="s">
        <v>24</v>
      </c>
      <c r="E695" s="157"/>
      <c r="F695" s="150"/>
      <c r="G695" s="133"/>
      <c r="H695" s="134"/>
      <c r="I695" s="148"/>
      <c r="J695" s="152"/>
      <c r="K695" s="298"/>
      <c r="L695" s="291"/>
    </row>
    <row r="696" spans="1:12" ht="15" x14ac:dyDescent="0.2">
      <c r="A696" s="289"/>
      <c r="B696" s="288"/>
      <c r="C696" s="326"/>
      <c r="D696" s="327"/>
      <c r="E696" s="328"/>
      <c r="F696" s="291"/>
      <c r="G696" s="291"/>
      <c r="H696" s="291"/>
      <c r="I696" s="291"/>
      <c r="J696" s="291"/>
      <c r="K696" s="292"/>
      <c r="L696" s="291"/>
    </row>
    <row r="697" spans="1:12" ht="15" x14ac:dyDescent="0.2">
      <c r="A697" s="289"/>
      <c r="B697" s="288"/>
      <c r="C697" s="326"/>
      <c r="D697" s="327"/>
      <c r="E697" s="328"/>
      <c r="F697" s="291"/>
      <c r="G697" s="291"/>
      <c r="H697" s="291"/>
      <c r="I697" s="291"/>
      <c r="J697" s="291"/>
      <c r="K697" s="292"/>
      <c r="L697" s="291"/>
    </row>
    <row r="698" spans="1:12" ht="15.75" thickBot="1" x14ac:dyDescent="0.25">
      <c r="A698" s="295"/>
      <c r="B698" s="294"/>
      <c r="C698" s="330"/>
      <c r="D698" s="331" t="s">
        <v>33</v>
      </c>
      <c r="E698" s="332"/>
      <c r="F698" s="297">
        <f>SUM(F691:F697)</f>
        <v>457</v>
      </c>
      <c r="G698" s="297">
        <f t="shared" ref="G698:J698" si="246">SUM(G691:G697)</f>
        <v>30.59</v>
      </c>
      <c r="H698" s="297">
        <f t="shared" si="246"/>
        <v>28.25</v>
      </c>
      <c r="I698" s="297">
        <f t="shared" si="246"/>
        <v>27.61</v>
      </c>
      <c r="J698" s="297">
        <f t="shared" si="246"/>
        <v>488.47</v>
      </c>
      <c r="K698" s="298"/>
      <c r="L698" s="297">
        <f t="shared" ref="L698" si="247">SUM(L691:L697)</f>
        <v>71.699999999999989</v>
      </c>
    </row>
    <row r="699" spans="1:12" ht="15" x14ac:dyDescent="0.2">
      <c r="A699" s="300" t="e">
        <f>E228C225=E693=A691</f>
        <v>#NAME?</v>
      </c>
      <c r="B699" s="300">
        <f>B691</f>
        <v>2</v>
      </c>
      <c r="C699" s="333" t="s">
        <v>25</v>
      </c>
      <c r="D699" s="329" t="s">
        <v>26</v>
      </c>
      <c r="E699" s="343" t="s">
        <v>166</v>
      </c>
      <c r="F699" s="196">
        <v>60</v>
      </c>
      <c r="G699" s="228">
        <v>1.1200000000000001</v>
      </c>
      <c r="H699" s="229">
        <v>4.2699999999999996</v>
      </c>
      <c r="I699" s="230">
        <v>6.02</v>
      </c>
      <c r="J699" s="199">
        <v>68.62</v>
      </c>
      <c r="K699" s="292">
        <v>13</v>
      </c>
      <c r="L699" s="291">
        <v>3.6</v>
      </c>
    </row>
    <row r="700" spans="1:12" ht="15" x14ac:dyDescent="0.2">
      <c r="A700" s="289"/>
      <c r="B700" s="288"/>
      <c r="C700" s="326"/>
      <c r="D700" s="329" t="s">
        <v>27</v>
      </c>
      <c r="E700" s="138" t="s">
        <v>227</v>
      </c>
      <c r="F700" s="18">
        <v>200</v>
      </c>
      <c r="G700" s="115">
        <v>4.9800000000000004</v>
      </c>
      <c r="H700" s="105">
        <v>6.07</v>
      </c>
      <c r="I700" s="116">
        <v>12.72</v>
      </c>
      <c r="J700" s="117">
        <v>125.51</v>
      </c>
      <c r="K700" s="292">
        <v>36</v>
      </c>
      <c r="L700" s="291">
        <v>15.12</v>
      </c>
    </row>
    <row r="701" spans="1:12" ht="15" x14ac:dyDescent="0.2">
      <c r="A701" s="289"/>
      <c r="B701" s="288"/>
      <c r="C701" s="326"/>
      <c r="D701" s="329" t="s">
        <v>28</v>
      </c>
      <c r="E701" s="204" t="s">
        <v>228</v>
      </c>
      <c r="F701" s="73">
        <v>90</v>
      </c>
      <c r="G701" s="190">
        <v>16.690000000000001</v>
      </c>
      <c r="H701" s="75">
        <v>13.86</v>
      </c>
      <c r="I701" s="191">
        <v>10.69</v>
      </c>
      <c r="J701" s="192">
        <v>234.91</v>
      </c>
      <c r="K701" s="292">
        <v>84</v>
      </c>
      <c r="L701" s="291">
        <v>36.58</v>
      </c>
    </row>
    <row r="702" spans="1:12" ht="15" x14ac:dyDescent="0.2">
      <c r="A702" s="289"/>
      <c r="B702" s="288"/>
      <c r="C702" s="326"/>
      <c r="D702" s="329" t="s">
        <v>29</v>
      </c>
      <c r="E702" s="102" t="s">
        <v>222</v>
      </c>
      <c r="F702" s="18">
        <v>150</v>
      </c>
      <c r="G702" s="216">
        <v>3.33</v>
      </c>
      <c r="H702" s="217">
        <v>3.81</v>
      </c>
      <c r="I702" s="218">
        <v>26.04</v>
      </c>
      <c r="J702" s="219">
        <v>151.12</v>
      </c>
      <c r="K702" s="292">
        <v>51</v>
      </c>
      <c r="L702" s="291">
        <v>9.11</v>
      </c>
    </row>
    <row r="703" spans="1:12" ht="15" x14ac:dyDescent="0.2">
      <c r="A703" s="289"/>
      <c r="B703" s="288"/>
      <c r="C703" s="326"/>
      <c r="D703" s="329" t="s">
        <v>30</v>
      </c>
      <c r="E703" s="138" t="s">
        <v>229</v>
      </c>
      <c r="F703" s="19">
        <v>200</v>
      </c>
      <c r="G703" s="16">
        <v>0.25</v>
      </c>
      <c r="H703" s="17">
        <v>0</v>
      </c>
      <c r="I703" s="118">
        <v>12.73</v>
      </c>
      <c r="J703" s="119">
        <v>51.3</v>
      </c>
      <c r="K703" s="308">
        <v>216</v>
      </c>
      <c r="L703" s="291">
        <v>5.85</v>
      </c>
    </row>
    <row r="704" spans="1:12" ht="15" x14ac:dyDescent="0.2">
      <c r="A704" s="289"/>
      <c r="B704" s="288"/>
      <c r="C704" s="326"/>
      <c r="D704" s="329" t="s">
        <v>31</v>
      </c>
      <c r="E704" s="129" t="s">
        <v>178</v>
      </c>
      <c r="F704" s="19">
        <v>40</v>
      </c>
      <c r="G704" s="16">
        <v>1.52</v>
      </c>
      <c r="H704" s="17">
        <v>0.16</v>
      </c>
      <c r="I704" s="118">
        <v>9.84</v>
      </c>
      <c r="J704" s="81">
        <v>47</v>
      </c>
      <c r="K704" s="291">
        <v>119</v>
      </c>
      <c r="L704" s="292"/>
    </row>
    <row r="705" spans="1:12" ht="15.75" thickBot="1" x14ac:dyDescent="0.25">
      <c r="A705" s="289"/>
      <c r="B705" s="288"/>
      <c r="C705" s="326"/>
      <c r="D705" s="329" t="s">
        <v>32</v>
      </c>
      <c r="E705" s="129" t="s">
        <v>179</v>
      </c>
      <c r="F705" s="18">
        <v>30</v>
      </c>
      <c r="G705" s="16">
        <v>1.32</v>
      </c>
      <c r="H705" s="17">
        <v>0.24</v>
      </c>
      <c r="I705" s="118">
        <v>8.0399999999999991</v>
      </c>
      <c r="J705" s="181">
        <v>39.6</v>
      </c>
      <c r="K705" s="291">
        <v>120</v>
      </c>
      <c r="L705" s="292">
        <v>3.12</v>
      </c>
    </row>
    <row r="706" spans="1:12" ht="15" x14ac:dyDescent="0.2">
      <c r="A706" s="289"/>
      <c r="B706" s="288"/>
      <c r="C706" s="326"/>
      <c r="D706" s="327" t="s">
        <v>24</v>
      </c>
      <c r="E706" s="174"/>
      <c r="F706" s="143"/>
      <c r="G706" s="32"/>
      <c r="H706" s="33"/>
      <c r="I706" s="122"/>
      <c r="J706" s="54"/>
      <c r="K706" s="292"/>
      <c r="L706" s="291"/>
    </row>
    <row r="707" spans="1:12" ht="15" x14ac:dyDescent="0.2">
      <c r="A707" s="289"/>
      <c r="B707" s="288"/>
      <c r="C707" s="326"/>
      <c r="D707" s="327"/>
      <c r="E707" s="328"/>
      <c r="F707" s="291"/>
      <c r="G707" s="291"/>
      <c r="H707" s="291"/>
      <c r="I707" s="291"/>
      <c r="J707" s="291"/>
      <c r="K707" s="292"/>
      <c r="L707" s="291"/>
    </row>
    <row r="708" spans="1:12" ht="15" x14ac:dyDescent="0.2">
      <c r="A708" s="295"/>
      <c r="B708" s="294"/>
      <c r="C708" s="330"/>
      <c r="D708" s="331" t="s">
        <v>33</v>
      </c>
      <c r="E708" s="332"/>
      <c r="F708" s="297">
        <f>SUM(F699:F707)</f>
        <v>770</v>
      </c>
      <c r="G708" s="297">
        <f t="shared" ref="G708:J708" si="248">SUM(G699:G707)</f>
        <v>29.210000000000004</v>
      </c>
      <c r="H708" s="297">
        <f t="shared" si="248"/>
        <v>28.409999999999997</v>
      </c>
      <c r="I708" s="297">
        <f t="shared" si="248"/>
        <v>86.080000000000013</v>
      </c>
      <c r="J708" s="297">
        <f t="shared" si="248"/>
        <v>718.06</v>
      </c>
      <c r="K708" s="298"/>
      <c r="L708" s="297">
        <f t="shared" ref="L708" si="249">SUM(L699:L707)</f>
        <v>73.38</v>
      </c>
    </row>
    <row r="709" spans="1:12" ht="16.5" thickBot="1" x14ac:dyDescent="0.25">
      <c r="A709" s="304">
        <f>A691</f>
        <v>8</v>
      </c>
      <c r="B709" s="304">
        <f>B691</f>
        <v>2</v>
      </c>
      <c r="C709" s="424" t="s">
        <v>4</v>
      </c>
      <c r="D709" s="425"/>
      <c r="E709" s="334"/>
      <c r="F709" s="303">
        <f>F698+F708</f>
        <v>1227</v>
      </c>
      <c r="G709" s="303">
        <f t="shared" ref="G709:J709" si="250">G698+G708</f>
        <v>59.800000000000004</v>
      </c>
      <c r="H709" s="303">
        <f t="shared" si="250"/>
        <v>56.66</v>
      </c>
      <c r="I709" s="303">
        <f t="shared" si="250"/>
        <v>113.69000000000001</v>
      </c>
      <c r="J709" s="303">
        <f t="shared" si="250"/>
        <v>1206.53</v>
      </c>
      <c r="K709" s="303"/>
      <c r="L709" s="303">
        <f t="shared" ref="L709" si="251">L698+L708</f>
        <v>145.07999999999998</v>
      </c>
    </row>
    <row r="710" spans="1:12" ht="15.75" thickBot="1" x14ac:dyDescent="0.25">
      <c r="A710" s="283">
        <v>8</v>
      </c>
      <c r="B710" s="284">
        <v>3</v>
      </c>
      <c r="C710" s="323" t="s">
        <v>20</v>
      </c>
      <c r="D710" s="324" t="s">
        <v>21</v>
      </c>
      <c r="E710" s="231" t="s">
        <v>232</v>
      </c>
      <c r="F710" s="227">
        <v>240</v>
      </c>
      <c r="G710" s="232">
        <v>15.67</v>
      </c>
      <c r="H710" s="233">
        <v>24.4</v>
      </c>
      <c r="I710" s="234">
        <v>24.59</v>
      </c>
      <c r="J710" s="235">
        <v>382.65</v>
      </c>
      <c r="K710" s="286">
        <v>86</v>
      </c>
      <c r="L710" s="285">
        <v>40.090000000000003</v>
      </c>
    </row>
    <row r="711" spans="1:12" ht="15" x14ac:dyDescent="0.2">
      <c r="A711" s="287"/>
      <c r="B711" s="288"/>
      <c r="C711" s="326"/>
      <c r="D711" s="327" t="s">
        <v>26</v>
      </c>
      <c r="E711" s="67" t="s">
        <v>162</v>
      </c>
      <c r="F711" s="68">
        <v>60</v>
      </c>
      <c r="G711" s="133">
        <v>1.2</v>
      </c>
      <c r="H711" s="134">
        <v>5.4</v>
      </c>
      <c r="I711" s="148">
        <v>5.12</v>
      </c>
      <c r="J711" s="149">
        <v>73.2</v>
      </c>
      <c r="K711" s="292">
        <v>135</v>
      </c>
      <c r="L711" s="291">
        <v>41.85</v>
      </c>
    </row>
    <row r="712" spans="1:12" ht="15" x14ac:dyDescent="0.2">
      <c r="A712" s="287"/>
      <c r="B712" s="288"/>
      <c r="C712" s="326"/>
      <c r="D712" s="329" t="s">
        <v>22</v>
      </c>
      <c r="E712" s="100" t="s">
        <v>150</v>
      </c>
      <c r="F712" s="126">
        <v>200</v>
      </c>
      <c r="G712" s="16">
        <v>0.37</v>
      </c>
      <c r="H712" s="17">
        <v>0</v>
      </c>
      <c r="I712" s="69">
        <v>14.85</v>
      </c>
      <c r="J712" s="181">
        <v>59.48</v>
      </c>
      <c r="K712" s="292">
        <v>98</v>
      </c>
      <c r="L712" s="291">
        <v>3.06</v>
      </c>
    </row>
    <row r="713" spans="1:12" ht="30.75" thickBot="1" x14ac:dyDescent="0.25">
      <c r="A713" s="287"/>
      <c r="B713" s="288"/>
      <c r="C713" s="326"/>
      <c r="D713" s="329" t="s">
        <v>23</v>
      </c>
      <c r="E713" s="328" t="s">
        <v>60</v>
      </c>
      <c r="F713" s="291" t="s">
        <v>82</v>
      </c>
      <c r="G713" s="291" t="s">
        <v>45</v>
      </c>
      <c r="H713" s="291">
        <v>0.22</v>
      </c>
      <c r="I713" s="291">
        <v>7.44</v>
      </c>
      <c r="J713" s="291">
        <v>36.26</v>
      </c>
      <c r="K713" s="292" t="s">
        <v>46</v>
      </c>
      <c r="L713" s="291">
        <v>2.16</v>
      </c>
    </row>
    <row r="714" spans="1:12" ht="15" x14ac:dyDescent="0.2">
      <c r="A714" s="287"/>
      <c r="B714" s="288"/>
      <c r="C714" s="326"/>
      <c r="D714" s="329" t="s">
        <v>24</v>
      </c>
      <c r="E714" s="157"/>
      <c r="F714" s="150"/>
      <c r="G714" s="133"/>
      <c r="H714" s="134"/>
      <c r="I714" s="148"/>
      <c r="J714" s="152"/>
      <c r="K714" s="298"/>
      <c r="L714" s="291"/>
    </row>
    <row r="715" spans="1:12" ht="15" x14ac:dyDescent="0.2">
      <c r="A715" s="287"/>
      <c r="B715" s="288"/>
      <c r="C715" s="326"/>
      <c r="D715" s="327"/>
      <c r="E715" s="328"/>
      <c r="F715" s="291"/>
      <c r="G715" s="291"/>
      <c r="H715" s="291"/>
      <c r="I715" s="291"/>
      <c r="J715" s="291"/>
      <c r="K715" s="292"/>
      <c r="L715" s="291"/>
    </row>
    <row r="716" spans="1:12" ht="15" x14ac:dyDescent="0.2">
      <c r="A716" s="287"/>
      <c r="B716" s="288"/>
      <c r="C716" s="326"/>
      <c r="D716" s="327"/>
      <c r="E716" s="328"/>
      <c r="F716" s="291"/>
      <c r="G716" s="291"/>
      <c r="H716" s="291"/>
      <c r="I716" s="291"/>
      <c r="J716" s="291"/>
      <c r="K716" s="292"/>
      <c r="L716" s="291"/>
    </row>
    <row r="717" spans="1:12" ht="15" x14ac:dyDescent="0.2">
      <c r="A717" s="293"/>
      <c r="B717" s="294"/>
      <c r="C717" s="330"/>
      <c r="D717" s="331" t="s">
        <v>33</v>
      </c>
      <c r="E717" s="332"/>
      <c r="F717" s="297">
        <f>SUM(F710:F716)</f>
        <v>500</v>
      </c>
      <c r="G717" s="297">
        <f t="shared" ref="G717:J717" si="252">SUM(G710:G716)</f>
        <v>17.240000000000002</v>
      </c>
      <c r="H717" s="297">
        <f t="shared" si="252"/>
        <v>30.019999999999996</v>
      </c>
      <c r="I717" s="297">
        <f t="shared" si="252"/>
        <v>52</v>
      </c>
      <c r="J717" s="297">
        <f t="shared" si="252"/>
        <v>551.58999999999992</v>
      </c>
      <c r="K717" s="298"/>
      <c r="L717" s="297">
        <f t="shared" ref="L717" si="253">SUM(L710:L716)</f>
        <v>87.16</v>
      </c>
    </row>
    <row r="718" spans="1:12" ht="15" x14ac:dyDescent="0.2">
      <c r="A718" s="299">
        <v>8</v>
      </c>
      <c r="B718" s="300">
        <f>B710</f>
        <v>3</v>
      </c>
      <c r="C718" s="333" t="s">
        <v>25</v>
      </c>
      <c r="D718" s="329" t="s">
        <v>26</v>
      </c>
      <c r="E718" s="236" t="s">
        <v>151</v>
      </c>
      <c r="F718" s="237">
        <v>60</v>
      </c>
      <c r="G718" s="96">
        <v>1.75</v>
      </c>
      <c r="H718" s="97">
        <v>0.11</v>
      </c>
      <c r="I718" s="98">
        <v>3.55</v>
      </c>
      <c r="J718" s="99">
        <v>21.6</v>
      </c>
      <c r="K718" s="292">
        <v>172</v>
      </c>
      <c r="L718" s="291">
        <v>7.97</v>
      </c>
    </row>
    <row r="719" spans="1:12" ht="15" x14ac:dyDescent="0.2">
      <c r="A719" s="287"/>
      <c r="B719" s="288"/>
      <c r="C719" s="326"/>
      <c r="D719" s="329" t="s">
        <v>27</v>
      </c>
      <c r="E719" s="137" t="s">
        <v>152</v>
      </c>
      <c r="F719" s="88">
        <v>200</v>
      </c>
      <c r="G719" s="37">
        <v>5.89</v>
      </c>
      <c r="H719" s="38">
        <v>8.82</v>
      </c>
      <c r="I719" s="39">
        <v>9.61</v>
      </c>
      <c r="J719" s="40">
        <v>142.19999999999999</v>
      </c>
      <c r="K719" s="292">
        <v>32</v>
      </c>
      <c r="L719" s="291">
        <v>20.14</v>
      </c>
    </row>
    <row r="720" spans="1:12" ht="15" x14ac:dyDescent="0.2">
      <c r="A720" s="287"/>
      <c r="B720" s="288"/>
      <c r="C720" s="326"/>
      <c r="D720" s="329" t="s">
        <v>28</v>
      </c>
      <c r="E720" s="111" t="s">
        <v>233</v>
      </c>
      <c r="F720" s="20">
        <v>90</v>
      </c>
      <c r="G720" s="27">
        <v>13.94</v>
      </c>
      <c r="H720" s="23">
        <v>16.18</v>
      </c>
      <c r="I720" s="28">
        <v>5.21</v>
      </c>
      <c r="J720" s="166">
        <v>224.21</v>
      </c>
      <c r="K720" s="292">
        <v>269</v>
      </c>
      <c r="L720" s="291">
        <v>34.86</v>
      </c>
    </row>
    <row r="721" spans="1:12" ht="15" x14ac:dyDescent="0.2">
      <c r="A721" s="287"/>
      <c r="B721" s="288"/>
      <c r="C721" s="326"/>
      <c r="D721" s="329" t="s">
        <v>29</v>
      </c>
      <c r="E721" s="111" t="s">
        <v>181</v>
      </c>
      <c r="F721" s="20">
        <v>150</v>
      </c>
      <c r="G721" s="37">
        <v>6.76</v>
      </c>
      <c r="H721" s="38">
        <v>3.93</v>
      </c>
      <c r="I721" s="39">
        <v>41.29</v>
      </c>
      <c r="J721" s="40">
        <v>227.48</v>
      </c>
      <c r="K721" s="292">
        <v>65</v>
      </c>
      <c r="L721" s="291">
        <v>6.7</v>
      </c>
    </row>
    <row r="722" spans="1:12" ht="15" x14ac:dyDescent="0.2">
      <c r="A722" s="287"/>
      <c r="B722" s="288"/>
      <c r="C722" s="326"/>
      <c r="D722" s="329" t="s">
        <v>30</v>
      </c>
      <c r="E722" s="111" t="s">
        <v>106</v>
      </c>
      <c r="F722" s="20">
        <v>200</v>
      </c>
      <c r="G722" s="22">
        <v>0.2</v>
      </c>
      <c r="H722" s="23">
        <v>0</v>
      </c>
      <c r="I722" s="24">
        <v>11</v>
      </c>
      <c r="J722" s="25">
        <v>44.8</v>
      </c>
      <c r="K722" s="292">
        <v>114</v>
      </c>
      <c r="L722" s="291">
        <v>0.75</v>
      </c>
    </row>
    <row r="723" spans="1:12" ht="15" x14ac:dyDescent="0.2">
      <c r="A723" s="287"/>
      <c r="B723" s="288"/>
      <c r="C723" s="326"/>
      <c r="D723" s="329" t="s">
        <v>31</v>
      </c>
      <c r="E723" s="328" t="s">
        <v>53</v>
      </c>
      <c r="F723" s="291">
        <v>30</v>
      </c>
      <c r="G723" s="291">
        <v>3.19</v>
      </c>
      <c r="H723" s="291">
        <v>0.31</v>
      </c>
      <c r="I723" s="291">
        <v>19.89</v>
      </c>
      <c r="J723" s="291">
        <v>108</v>
      </c>
      <c r="K723" s="292">
        <v>119</v>
      </c>
      <c r="L723" s="291"/>
    </row>
    <row r="724" spans="1:12" ht="15" x14ac:dyDescent="0.2">
      <c r="A724" s="287"/>
      <c r="B724" s="288"/>
      <c r="C724" s="326"/>
      <c r="D724" s="329" t="s">
        <v>32</v>
      </c>
      <c r="E724" s="328" t="s">
        <v>54</v>
      </c>
      <c r="F724" s="291">
        <v>20</v>
      </c>
      <c r="G724" s="291">
        <v>1.42</v>
      </c>
      <c r="H724" s="291" t="s">
        <v>55</v>
      </c>
      <c r="I724" s="291">
        <v>9.3000000000000007</v>
      </c>
      <c r="J724" s="291">
        <v>45.32</v>
      </c>
      <c r="K724" s="292">
        <v>120</v>
      </c>
      <c r="L724" s="291">
        <v>2.64</v>
      </c>
    </row>
    <row r="725" spans="1:12" ht="15" x14ac:dyDescent="0.2">
      <c r="A725" s="287"/>
      <c r="B725" s="288"/>
      <c r="C725" s="326"/>
      <c r="D725" s="327"/>
      <c r="E725" s="328"/>
      <c r="F725" s="291"/>
      <c r="G725" s="291"/>
      <c r="H725" s="291"/>
      <c r="I725" s="291"/>
      <c r="J725" s="291"/>
      <c r="K725" s="292"/>
      <c r="L725" s="291"/>
    </row>
    <row r="726" spans="1:12" ht="15" x14ac:dyDescent="0.2">
      <c r="A726" s="287"/>
      <c r="B726" s="288"/>
      <c r="C726" s="326"/>
      <c r="D726" s="327"/>
      <c r="E726" s="328"/>
      <c r="F726" s="291"/>
      <c r="G726" s="291"/>
      <c r="H726" s="291"/>
      <c r="I726" s="291"/>
      <c r="J726" s="291"/>
      <c r="K726" s="292"/>
      <c r="L726" s="291"/>
    </row>
    <row r="727" spans="1:12" ht="15.75" thickBot="1" x14ac:dyDescent="0.25">
      <c r="A727" s="293"/>
      <c r="B727" s="294"/>
      <c r="C727" s="330"/>
      <c r="D727" s="331" t="s">
        <v>33</v>
      </c>
      <c r="E727" s="332"/>
      <c r="F727" s="297">
        <f>SUM(F718:F726)</f>
        <v>750</v>
      </c>
      <c r="G727" s="297">
        <f t="shared" ref="G727:J727" si="254">SUM(G718:G726)</f>
        <v>33.15</v>
      </c>
      <c r="H727" s="297">
        <f t="shared" si="254"/>
        <v>29.349999999999998</v>
      </c>
      <c r="I727" s="297">
        <f t="shared" si="254"/>
        <v>99.85</v>
      </c>
      <c r="J727" s="297">
        <f t="shared" si="254"/>
        <v>813.61</v>
      </c>
      <c r="K727" s="298"/>
      <c r="L727" s="297">
        <f t="shared" ref="L727" si="255">SUM(L718:L726)</f>
        <v>73.06</v>
      </c>
    </row>
    <row r="728" spans="1:12" ht="30" x14ac:dyDescent="0.2">
      <c r="A728" s="283">
        <v>8</v>
      </c>
      <c r="B728" s="284">
        <v>4</v>
      </c>
      <c r="C728" s="323" t="s">
        <v>20</v>
      </c>
      <c r="D728" s="324" t="s">
        <v>21</v>
      </c>
      <c r="E728" s="100" t="s">
        <v>234</v>
      </c>
      <c r="F728" s="18">
        <v>150</v>
      </c>
      <c r="G728" s="80">
        <v>23.44</v>
      </c>
      <c r="H728" s="17">
        <v>11.52</v>
      </c>
      <c r="I728" s="69">
        <v>34.29</v>
      </c>
      <c r="J728" s="70">
        <v>337.46</v>
      </c>
      <c r="K728" s="286">
        <v>150</v>
      </c>
      <c r="L728" s="285">
        <v>46.94</v>
      </c>
    </row>
    <row r="729" spans="1:12" ht="15" x14ac:dyDescent="0.2">
      <c r="A729" s="287"/>
      <c r="B729" s="288"/>
      <c r="C729" s="326"/>
      <c r="D729" s="327"/>
      <c r="E729" s="328"/>
      <c r="F729" s="291"/>
      <c r="G729" s="291"/>
      <c r="H729" s="291"/>
      <c r="I729" s="291"/>
      <c r="J729" s="291"/>
      <c r="K729" s="292"/>
      <c r="L729" s="291"/>
    </row>
    <row r="730" spans="1:12" ht="15" x14ac:dyDescent="0.2">
      <c r="A730" s="287"/>
      <c r="B730" s="288"/>
      <c r="C730" s="326"/>
      <c r="D730" s="329" t="s">
        <v>22</v>
      </c>
      <c r="E730" s="111" t="s">
        <v>124</v>
      </c>
      <c r="F730" s="20">
        <v>200</v>
      </c>
      <c r="G730" s="22">
        <v>0.04</v>
      </c>
      <c r="H730" s="23">
        <v>0</v>
      </c>
      <c r="I730" s="24">
        <v>7.4</v>
      </c>
      <c r="J730" s="167">
        <v>30.26</v>
      </c>
      <c r="K730" s="292">
        <v>113</v>
      </c>
      <c r="L730" s="291">
        <v>1.91</v>
      </c>
    </row>
    <row r="731" spans="1:12" ht="15.75" thickBot="1" x14ac:dyDescent="0.25">
      <c r="A731" s="287"/>
      <c r="B731" s="288"/>
      <c r="C731" s="326"/>
      <c r="D731" s="329" t="s">
        <v>23</v>
      </c>
      <c r="E731" s="111" t="s">
        <v>172</v>
      </c>
      <c r="F731" s="226">
        <v>35</v>
      </c>
      <c r="G731" s="22">
        <v>2.63</v>
      </c>
      <c r="H731" s="23">
        <v>1.01</v>
      </c>
      <c r="I731" s="28">
        <v>17.43</v>
      </c>
      <c r="J731" s="66">
        <v>91.7</v>
      </c>
      <c r="K731" s="292">
        <v>121</v>
      </c>
      <c r="L731" s="291">
        <v>4.2</v>
      </c>
    </row>
    <row r="732" spans="1:12" ht="15.75" thickBot="1" x14ac:dyDescent="0.25">
      <c r="A732" s="287"/>
      <c r="B732" s="288"/>
      <c r="C732" s="326"/>
      <c r="D732" s="329" t="s">
        <v>24</v>
      </c>
      <c r="E732" s="51" t="s">
        <v>142</v>
      </c>
      <c r="F732" s="52">
        <v>150</v>
      </c>
      <c r="G732" s="32">
        <v>0.6</v>
      </c>
      <c r="H732" s="33">
        <v>0.6</v>
      </c>
      <c r="I732" s="122">
        <v>14.7</v>
      </c>
      <c r="J732" s="54">
        <v>70.5</v>
      </c>
      <c r="K732" s="292">
        <v>24</v>
      </c>
      <c r="L732" s="291">
        <v>22</v>
      </c>
    </row>
    <row r="733" spans="1:12" ht="15" x14ac:dyDescent="0.2">
      <c r="A733" s="287"/>
      <c r="B733" s="288"/>
      <c r="C733" s="326"/>
      <c r="D733" s="327" t="s">
        <v>89</v>
      </c>
      <c r="E733" s="151"/>
      <c r="F733" s="202"/>
      <c r="G733" s="133"/>
      <c r="H733" s="134"/>
      <c r="I733" s="135"/>
      <c r="J733" s="187"/>
      <c r="K733" s="292"/>
      <c r="L733" s="291"/>
    </row>
    <row r="734" spans="1:12" ht="15" x14ac:dyDescent="0.2">
      <c r="A734" s="287"/>
      <c r="B734" s="288"/>
      <c r="C734" s="326"/>
      <c r="D734" s="327"/>
      <c r="E734" s="328"/>
      <c r="F734" s="291"/>
      <c r="G734" s="291"/>
      <c r="H734" s="291"/>
      <c r="I734" s="291"/>
      <c r="J734" s="291"/>
      <c r="K734" s="292"/>
      <c r="L734" s="291"/>
    </row>
    <row r="735" spans="1:12" ht="15" x14ac:dyDescent="0.2">
      <c r="A735" s="293"/>
      <c r="B735" s="294"/>
      <c r="C735" s="330"/>
      <c r="D735" s="331" t="s">
        <v>33</v>
      </c>
      <c r="E735" s="332"/>
      <c r="F735" s="297">
        <f>SUM(F728:F734)</f>
        <v>535</v>
      </c>
      <c r="G735" s="297">
        <f t="shared" ref="G735:J735" si="256">SUM(G728:G734)</f>
        <v>26.71</v>
      </c>
      <c r="H735" s="297">
        <f t="shared" si="256"/>
        <v>13.129999999999999</v>
      </c>
      <c r="I735" s="297">
        <f t="shared" si="256"/>
        <v>73.819999999999993</v>
      </c>
      <c r="J735" s="297">
        <f t="shared" si="256"/>
        <v>529.91999999999996</v>
      </c>
      <c r="K735" s="298"/>
      <c r="L735" s="297">
        <f t="shared" ref="L735" si="257">SUM(L728:L734)</f>
        <v>75.05</v>
      </c>
    </row>
    <row r="736" spans="1:12" ht="15" x14ac:dyDescent="0.2">
      <c r="A736" s="299">
        <v>8</v>
      </c>
      <c r="B736" s="300">
        <f>B728</f>
        <v>4</v>
      </c>
      <c r="C736" s="333" t="s">
        <v>25</v>
      </c>
      <c r="D736" s="329" t="s">
        <v>26</v>
      </c>
      <c r="E736" s="214"/>
      <c r="F736" s="215"/>
      <c r="G736" s="96"/>
      <c r="H736" s="97"/>
      <c r="I736" s="98"/>
      <c r="J736" s="99"/>
      <c r="K736" s="292"/>
      <c r="L736" s="291"/>
    </row>
    <row r="737" spans="1:12" ht="15" x14ac:dyDescent="0.2">
      <c r="A737" s="287"/>
      <c r="B737" s="288"/>
      <c r="C737" s="326"/>
      <c r="D737" s="329" t="s">
        <v>27</v>
      </c>
      <c r="E737" s="344" t="s">
        <v>204</v>
      </c>
      <c r="F737" s="19">
        <v>200</v>
      </c>
      <c r="G737" s="115">
        <v>6.03</v>
      </c>
      <c r="H737" s="105">
        <v>6.38</v>
      </c>
      <c r="I737" s="116">
        <v>11.17</v>
      </c>
      <c r="J737" s="117">
        <v>126.47</v>
      </c>
      <c r="K737" s="292">
        <v>138</v>
      </c>
      <c r="L737" s="291">
        <v>17.11</v>
      </c>
    </row>
    <row r="738" spans="1:12" ht="15" x14ac:dyDescent="0.2">
      <c r="A738" s="287"/>
      <c r="B738" s="288"/>
      <c r="C738" s="326"/>
      <c r="D738" s="329" t="s">
        <v>28</v>
      </c>
      <c r="E738" s="345" t="s">
        <v>235</v>
      </c>
      <c r="F738" s="169">
        <v>90</v>
      </c>
      <c r="G738" s="238">
        <v>16.559999999999999</v>
      </c>
      <c r="H738" s="239">
        <v>15.75</v>
      </c>
      <c r="I738" s="240">
        <v>2.84</v>
      </c>
      <c r="J738" s="241">
        <v>219.6</v>
      </c>
      <c r="K738" s="292">
        <v>89</v>
      </c>
      <c r="L738" s="291">
        <v>41.33</v>
      </c>
    </row>
    <row r="739" spans="1:12" ht="15" x14ac:dyDescent="0.2">
      <c r="A739" s="287"/>
      <c r="B739" s="288"/>
      <c r="C739" s="326"/>
      <c r="D739" s="329" t="s">
        <v>29</v>
      </c>
      <c r="E739" s="161" t="s">
        <v>67</v>
      </c>
      <c r="F739" s="18">
        <v>150</v>
      </c>
      <c r="G739" s="16">
        <v>7.26</v>
      </c>
      <c r="H739" s="17">
        <v>4.96</v>
      </c>
      <c r="I739" s="118">
        <v>31.76</v>
      </c>
      <c r="J739" s="119">
        <v>198.84</v>
      </c>
      <c r="K739" s="292">
        <v>54</v>
      </c>
      <c r="L739" s="291">
        <v>6.31</v>
      </c>
    </row>
    <row r="740" spans="1:12" ht="15" x14ac:dyDescent="0.2">
      <c r="A740" s="287"/>
      <c r="B740" s="288"/>
      <c r="C740" s="326"/>
      <c r="D740" s="329" t="s">
        <v>30</v>
      </c>
      <c r="E740" s="100" t="s">
        <v>138</v>
      </c>
      <c r="F740" s="124">
        <v>200</v>
      </c>
      <c r="G740" s="16">
        <v>1</v>
      </c>
      <c r="H740" s="17">
        <v>0.2</v>
      </c>
      <c r="I740" s="118">
        <v>20.2</v>
      </c>
      <c r="J740" s="119">
        <v>92</v>
      </c>
      <c r="K740" s="292">
        <v>107</v>
      </c>
      <c r="L740" s="291">
        <v>18.399999999999999</v>
      </c>
    </row>
    <row r="741" spans="1:12" ht="15" x14ac:dyDescent="0.2">
      <c r="A741" s="287"/>
      <c r="B741" s="288"/>
      <c r="C741" s="326"/>
      <c r="D741" s="329" t="s">
        <v>31</v>
      </c>
      <c r="E741" s="328" t="s">
        <v>53</v>
      </c>
      <c r="F741" s="291">
        <v>20</v>
      </c>
      <c r="G741" s="291">
        <v>45</v>
      </c>
      <c r="H741" s="291">
        <v>3.19</v>
      </c>
      <c r="I741" s="291">
        <v>0.31</v>
      </c>
      <c r="J741" s="291">
        <v>19.89</v>
      </c>
      <c r="K741" s="291">
        <v>108</v>
      </c>
      <c r="L741" s="291"/>
    </row>
    <row r="742" spans="1:12" ht="15.75" thickBot="1" x14ac:dyDescent="0.25">
      <c r="A742" s="287"/>
      <c r="B742" s="288"/>
      <c r="C742" s="326"/>
      <c r="D742" s="329" t="s">
        <v>32</v>
      </c>
      <c r="E742" s="328" t="s">
        <v>54</v>
      </c>
      <c r="F742" s="291">
        <v>20</v>
      </c>
      <c r="G742" s="291">
        <v>25</v>
      </c>
      <c r="H742" s="291">
        <v>1.42</v>
      </c>
      <c r="I742" s="291" t="s">
        <v>55</v>
      </c>
      <c r="J742" s="291">
        <v>9.3000000000000007</v>
      </c>
      <c r="K742" s="291">
        <v>45.32</v>
      </c>
      <c r="L742" s="291">
        <v>2.16</v>
      </c>
    </row>
    <row r="743" spans="1:12" ht="15" x14ac:dyDescent="0.2">
      <c r="A743" s="287"/>
      <c r="B743" s="288"/>
      <c r="C743" s="326"/>
      <c r="D743" s="327" t="s">
        <v>91</v>
      </c>
      <c r="E743" s="51" t="s">
        <v>144</v>
      </c>
      <c r="F743" s="52">
        <v>100</v>
      </c>
      <c r="G743" s="32">
        <v>0.8</v>
      </c>
      <c r="H743" s="33">
        <v>0.2</v>
      </c>
      <c r="I743" s="122">
        <v>7.5</v>
      </c>
      <c r="J743" s="123">
        <v>38</v>
      </c>
      <c r="K743" s="292">
        <v>137</v>
      </c>
      <c r="L743" s="291">
        <v>22</v>
      </c>
    </row>
    <row r="744" spans="1:12" ht="15" x14ac:dyDescent="0.2">
      <c r="A744" s="287"/>
      <c r="B744" s="288"/>
      <c r="C744" s="326"/>
      <c r="D744" s="327"/>
      <c r="E744" s="328"/>
      <c r="F744" s="291"/>
      <c r="G744" s="291"/>
      <c r="H744" s="291"/>
      <c r="I744" s="291"/>
      <c r="J744" s="291"/>
      <c r="K744" s="292"/>
      <c r="L744" s="291"/>
    </row>
    <row r="745" spans="1:12" ht="15.75" thickBot="1" x14ac:dyDescent="0.25">
      <c r="A745" s="293"/>
      <c r="B745" s="294"/>
      <c r="C745" s="330"/>
      <c r="D745" s="331" t="s">
        <v>33</v>
      </c>
      <c r="E745" s="332"/>
      <c r="F745" s="297">
        <f>SUM(F736:F744)</f>
        <v>780</v>
      </c>
      <c r="G745" s="297">
        <f t="shared" ref="G745:J745" si="258">SUM(G736:G744)</f>
        <v>101.64999999999999</v>
      </c>
      <c r="H745" s="297">
        <f t="shared" si="258"/>
        <v>32.1</v>
      </c>
      <c r="I745" s="297">
        <f t="shared" si="258"/>
        <v>73.78</v>
      </c>
      <c r="J745" s="297">
        <f t="shared" si="258"/>
        <v>704.09999999999991</v>
      </c>
      <c r="K745" s="298"/>
      <c r="L745" s="297">
        <f t="shared" ref="L745" si="259">SUM(L736:L744)</f>
        <v>107.31</v>
      </c>
    </row>
    <row r="746" spans="1:12" ht="30" x14ac:dyDescent="0.2">
      <c r="A746" s="283">
        <v>8</v>
      </c>
      <c r="B746" s="284">
        <v>5</v>
      </c>
      <c r="C746" s="323" t="s">
        <v>20</v>
      </c>
      <c r="D746" s="324" t="s">
        <v>21</v>
      </c>
      <c r="E746" s="144" t="s">
        <v>238</v>
      </c>
      <c r="F746" s="71">
        <v>240</v>
      </c>
      <c r="G746" s="22">
        <v>21.6</v>
      </c>
      <c r="H746" s="23">
        <v>16.62</v>
      </c>
      <c r="I746" s="24">
        <v>45.75</v>
      </c>
      <c r="J746" s="25">
        <v>419.35</v>
      </c>
      <c r="K746" s="286" t="s">
        <v>239</v>
      </c>
      <c r="L746" s="285">
        <v>41.8</v>
      </c>
    </row>
    <row r="747" spans="1:12" ht="15" x14ac:dyDescent="0.2">
      <c r="A747" s="287"/>
      <c r="B747" s="288"/>
      <c r="C747" s="326"/>
      <c r="D747" s="327" t="s">
        <v>26</v>
      </c>
      <c r="E747" s="100"/>
      <c r="F747" s="195"/>
      <c r="G747" s="16"/>
      <c r="H747" s="17"/>
      <c r="I747" s="69"/>
      <c r="J747" s="70"/>
      <c r="K747" s="292"/>
      <c r="L747" s="291"/>
    </row>
    <row r="748" spans="1:12" ht="15" x14ac:dyDescent="0.2">
      <c r="A748" s="287"/>
      <c r="B748" s="288"/>
      <c r="C748" s="326"/>
      <c r="D748" s="329" t="s">
        <v>22</v>
      </c>
      <c r="E748" s="130" t="s">
        <v>236</v>
      </c>
      <c r="F748" s="126">
        <v>200</v>
      </c>
      <c r="G748" s="80">
        <v>0.06</v>
      </c>
      <c r="H748" s="17">
        <v>0</v>
      </c>
      <c r="I748" s="69">
        <v>19.25</v>
      </c>
      <c r="J748" s="70">
        <v>76.95</v>
      </c>
      <c r="K748" s="292">
        <v>160</v>
      </c>
      <c r="L748" s="291">
        <v>20.46</v>
      </c>
    </row>
    <row r="749" spans="1:12" ht="30.75" thickBot="1" x14ac:dyDescent="0.25">
      <c r="A749" s="287"/>
      <c r="B749" s="288"/>
      <c r="C749" s="326"/>
      <c r="D749" s="329" t="s">
        <v>23</v>
      </c>
      <c r="E749" s="328" t="s">
        <v>60</v>
      </c>
      <c r="F749" s="291" t="s">
        <v>82</v>
      </c>
      <c r="G749" s="291" t="s">
        <v>45</v>
      </c>
      <c r="H749" s="291">
        <v>0.22</v>
      </c>
      <c r="I749" s="291">
        <v>7.44</v>
      </c>
      <c r="J749" s="291">
        <v>36.26</v>
      </c>
      <c r="K749" s="292" t="s">
        <v>46</v>
      </c>
      <c r="L749" s="291">
        <v>2.16</v>
      </c>
    </row>
    <row r="750" spans="1:12" ht="15" x14ac:dyDescent="0.2">
      <c r="A750" s="287"/>
      <c r="B750" s="288"/>
      <c r="C750" s="326"/>
      <c r="D750" s="329" t="s">
        <v>24</v>
      </c>
      <c r="E750" s="51" t="s">
        <v>144</v>
      </c>
      <c r="F750" s="52">
        <v>100</v>
      </c>
      <c r="G750" s="32">
        <v>0.8</v>
      </c>
      <c r="H750" s="33">
        <v>0.2</v>
      </c>
      <c r="I750" s="122">
        <v>7.5</v>
      </c>
      <c r="J750" s="54">
        <v>38</v>
      </c>
      <c r="K750" s="298">
        <v>137</v>
      </c>
      <c r="L750" s="291">
        <v>25.5</v>
      </c>
    </row>
    <row r="751" spans="1:12" ht="15" x14ac:dyDescent="0.2">
      <c r="A751" s="287"/>
      <c r="B751" s="288"/>
      <c r="C751" s="326"/>
      <c r="D751" s="327"/>
      <c r="E751" s="328"/>
      <c r="F751" s="291"/>
      <c r="G751" s="291"/>
      <c r="H751" s="291"/>
      <c r="I751" s="291"/>
      <c r="J751" s="291"/>
      <c r="K751" s="292"/>
      <c r="L751" s="291"/>
    </row>
    <row r="752" spans="1:12" ht="15" x14ac:dyDescent="0.2">
      <c r="A752" s="287"/>
      <c r="B752" s="288"/>
      <c r="C752" s="326"/>
      <c r="D752" s="327"/>
      <c r="E752" s="328"/>
      <c r="F752" s="291"/>
      <c r="G752" s="291"/>
      <c r="H752" s="291"/>
      <c r="I752" s="291"/>
      <c r="J752" s="291"/>
      <c r="K752" s="292"/>
      <c r="L752" s="291"/>
    </row>
    <row r="753" spans="1:12" ht="15.75" thickBot="1" x14ac:dyDescent="0.25">
      <c r="A753" s="293"/>
      <c r="B753" s="294"/>
      <c r="C753" s="330"/>
      <c r="D753" s="331" t="s">
        <v>33</v>
      </c>
      <c r="E753" s="332"/>
      <c r="F753" s="297">
        <f>SUM(F746:F752)</f>
        <v>540</v>
      </c>
      <c r="G753" s="297">
        <f t="shared" ref="G753:J753" si="260">SUM(G746:G752)</f>
        <v>22.46</v>
      </c>
      <c r="H753" s="297">
        <f t="shared" si="260"/>
        <v>17.04</v>
      </c>
      <c r="I753" s="297">
        <f t="shared" si="260"/>
        <v>79.94</v>
      </c>
      <c r="J753" s="297">
        <f t="shared" si="260"/>
        <v>570.56000000000006</v>
      </c>
      <c r="K753" s="298"/>
      <c r="L753" s="297">
        <f t="shared" ref="L753" si="261">SUM(L746:L752)</f>
        <v>89.92</v>
      </c>
    </row>
    <row r="754" spans="1:12" ht="15" x14ac:dyDescent="0.2">
      <c r="A754" s="299">
        <v>8</v>
      </c>
      <c r="B754" s="300">
        <f>B746</f>
        <v>5</v>
      </c>
      <c r="C754" s="333" t="s">
        <v>25</v>
      </c>
      <c r="D754" s="329" t="s">
        <v>26</v>
      </c>
      <c r="E754" s="112" t="s">
        <v>142</v>
      </c>
      <c r="F754" s="30">
        <v>150</v>
      </c>
      <c r="G754" s="32">
        <v>0.6</v>
      </c>
      <c r="H754" s="33">
        <v>0.6</v>
      </c>
      <c r="I754" s="34">
        <v>14.7</v>
      </c>
      <c r="J754" s="113">
        <v>70.5</v>
      </c>
      <c r="K754" s="298">
        <v>24</v>
      </c>
      <c r="L754" s="291">
        <v>25.5</v>
      </c>
    </row>
    <row r="755" spans="1:12" ht="15" x14ac:dyDescent="0.2">
      <c r="A755" s="287"/>
      <c r="B755" s="288"/>
      <c r="C755" s="326"/>
      <c r="D755" s="329" t="s">
        <v>27</v>
      </c>
      <c r="E755" s="138" t="s">
        <v>110</v>
      </c>
      <c r="F755" s="19">
        <v>200</v>
      </c>
      <c r="G755" s="115">
        <v>5.78</v>
      </c>
      <c r="H755" s="105">
        <v>5.5</v>
      </c>
      <c r="I755" s="116">
        <v>10.8</v>
      </c>
      <c r="J755" s="117">
        <v>115.7</v>
      </c>
      <c r="K755" s="292">
        <v>37</v>
      </c>
      <c r="L755" s="291">
        <v>15.08</v>
      </c>
    </row>
    <row r="756" spans="1:12" ht="15" x14ac:dyDescent="0.2">
      <c r="A756" s="287"/>
      <c r="B756" s="288"/>
      <c r="C756" s="326"/>
      <c r="D756" s="329" t="s">
        <v>28</v>
      </c>
      <c r="E756" s="102" t="s">
        <v>237</v>
      </c>
      <c r="F756" s="18">
        <v>100</v>
      </c>
      <c r="G756" s="16">
        <v>14.03</v>
      </c>
      <c r="H756" s="17">
        <v>1.84</v>
      </c>
      <c r="I756" s="69">
        <v>4.88</v>
      </c>
      <c r="J756" s="70">
        <v>90.74</v>
      </c>
      <c r="K756" s="292">
        <v>75</v>
      </c>
      <c r="L756" s="291">
        <v>23.14</v>
      </c>
    </row>
    <row r="757" spans="1:12" ht="15" x14ac:dyDescent="0.2">
      <c r="A757" s="287"/>
      <c r="B757" s="288"/>
      <c r="C757" s="326"/>
      <c r="D757" s="329" t="s">
        <v>29</v>
      </c>
      <c r="E757" s="102" t="s">
        <v>194</v>
      </c>
      <c r="F757" s="18">
        <v>150</v>
      </c>
      <c r="G757" s="104">
        <v>3.34</v>
      </c>
      <c r="H757" s="105">
        <v>4.91</v>
      </c>
      <c r="I757" s="106">
        <v>33.93</v>
      </c>
      <c r="J757" s="107">
        <v>191.49</v>
      </c>
      <c r="K757" s="292">
        <v>53</v>
      </c>
      <c r="L757" s="291">
        <v>10.119999999999999</v>
      </c>
    </row>
    <row r="758" spans="1:12" ht="30" x14ac:dyDescent="0.2">
      <c r="A758" s="287"/>
      <c r="B758" s="288"/>
      <c r="C758" s="326"/>
      <c r="D758" s="329" t="s">
        <v>30</v>
      </c>
      <c r="E758" s="242" t="s">
        <v>206</v>
      </c>
      <c r="F758" s="19">
        <v>200</v>
      </c>
      <c r="G758" s="16">
        <v>0</v>
      </c>
      <c r="H758" s="17">
        <v>0</v>
      </c>
      <c r="I758" s="118">
        <v>14.16</v>
      </c>
      <c r="J758" s="119">
        <v>55.48</v>
      </c>
      <c r="K758" s="292">
        <v>104</v>
      </c>
      <c r="L758" s="291">
        <v>6.38</v>
      </c>
    </row>
    <row r="759" spans="1:12" ht="15" x14ac:dyDescent="0.2">
      <c r="A759" s="287"/>
      <c r="B759" s="288"/>
      <c r="C759" s="326"/>
      <c r="D759" s="329" t="s">
        <v>31</v>
      </c>
      <c r="E759" s="328" t="s">
        <v>53</v>
      </c>
      <c r="F759" s="291">
        <v>45</v>
      </c>
      <c r="G759" s="291">
        <v>3.19</v>
      </c>
      <c r="H759" s="291">
        <v>0.31</v>
      </c>
      <c r="I759" s="291">
        <v>19.89</v>
      </c>
      <c r="J759" s="291">
        <v>108</v>
      </c>
      <c r="K759" s="292">
        <v>119</v>
      </c>
      <c r="L759" s="291"/>
    </row>
    <row r="760" spans="1:12" ht="15" x14ac:dyDescent="0.2">
      <c r="A760" s="287"/>
      <c r="B760" s="288"/>
      <c r="C760" s="326"/>
      <c r="D760" s="329" t="s">
        <v>32</v>
      </c>
      <c r="E760" s="328" t="s">
        <v>54</v>
      </c>
      <c r="F760" s="291">
        <v>45</v>
      </c>
      <c r="G760" s="291">
        <v>1.42</v>
      </c>
      <c r="H760" s="291" t="s">
        <v>55</v>
      </c>
      <c r="I760" s="291">
        <v>9.3000000000000007</v>
      </c>
      <c r="J760" s="291">
        <v>45.32</v>
      </c>
      <c r="K760" s="292">
        <v>120</v>
      </c>
      <c r="L760" s="291">
        <v>4.8600000000000003</v>
      </c>
    </row>
    <row r="761" spans="1:12" ht="15" x14ac:dyDescent="0.2">
      <c r="A761" s="287"/>
      <c r="B761" s="288"/>
      <c r="C761" s="326"/>
      <c r="D761" s="327"/>
      <c r="E761" s="328"/>
      <c r="F761" s="291"/>
      <c r="G761" s="291"/>
      <c r="H761" s="291"/>
      <c r="I761" s="309"/>
      <c r="J761" s="291"/>
      <c r="K761" s="292"/>
      <c r="L761" s="291"/>
    </row>
    <row r="762" spans="1:12" ht="15" x14ac:dyDescent="0.2">
      <c r="A762" s="287"/>
      <c r="B762" s="288"/>
      <c r="C762" s="326"/>
      <c r="D762" s="327"/>
      <c r="E762" s="328"/>
      <c r="F762" s="291"/>
      <c r="G762" s="291"/>
      <c r="H762" s="291"/>
      <c r="I762" s="291"/>
      <c r="J762" s="291"/>
      <c r="K762" s="292"/>
      <c r="L762" s="291"/>
    </row>
    <row r="763" spans="1:12" ht="15" x14ac:dyDescent="0.2">
      <c r="A763" s="293"/>
      <c r="B763" s="294"/>
      <c r="C763" s="330"/>
      <c r="D763" s="331" t="s">
        <v>33</v>
      </c>
      <c r="E763" s="332"/>
      <c r="F763" s="297">
        <f>SUM(F754:F762)</f>
        <v>890</v>
      </c>
      <c r="G763" s="297">
        <f t="shared" ref="G763:J763" si="262">SUM(G754:G762)</f>
        <v>28.36</v>
      </c>
      <c r="H763" s="297">
        <f t="shared" si="262"/>
        <v>13.16</v>
      </c>
      <c r="I763" s="297">
        <f t="shared" si="262"/>
        <v>107.66</v>
      </c>
      <c r="J763" s="297">
        <f t="shared" si="262"/>
        <v>677.23</v>
      </c>
      <c r="K763" s="298"/>
      <c r="L763" s="297">
        <f t="shared" ref="L763" si="263">SUM(L754:L762)</f>
        <v>85.08</v>
      </c>
    </row>
    <row r="764" spans="1:12" ht="16.5" thickBot="1" x14ac:dyDescent="0.25">
      <c r="A764" s="301">
        <f>A746</f>
        <v>8</v>
      </c>
      <c r="B764" s="302">
        <f>B746</f>
        <v>5</v>
      </c>
      <c r="C764" s="424" t="s">
        <v>4</v>
      </c>
      <c r="D764" s="425"/>
      <c r="E764" s="334"/>
      <c r="F764" s="303">
        <f>F753+F763</f>
        <v>1430</v>
      </c>
      <c r="G764" s="303">
        <f t="shared" ref="G764:J764" si="264">G753+G763</f>
        <v>50.82</v>
      </c>
      <c r="H764" s="303">
        <f t="shared" si="264"/>
        <v>30.2</v>
      </c>
      <c r="I764" s="303">
        <f t="shared" si="264"/>
        <v>187.6</v>
      </c>
      <c r="J764" s="303">
        <f t="shared" si="264"/>
        <v>1247.79</v>
      </c>
      <c r="K764" s="303"/>
      <c r="L764" s="303">
        <f t="shared" ref="L764" si="265">L753+L763</f>
        <v>175</v>
      </c>
    </row>
    <row r="765" spans="1:12" ht="16.5" thickBot="1" x14ac:dyDescent="0.25">
      <c r="A765" s="305"/>
      <c r="B765" s="306"/>
      <c r="C765" s="429" t="s">
        <v>5</v>
      </c>
      <c r="D765" s="429"/>
      <c r="E765" s="429"/>
      <c r="F765" s="306">
        <f>(F593+F612+F631+F650+F669+F688+F707+F726+F745+F764)/(IF(F593=0,0,1)+IF(F612=0,0,1)+IF(F631=0,0,1)+IF(F650=0,0,1)+IF(F669=0,0,1)+IF(F688=0,0,1)+IF(F707=0,0,1)+IF(F726=0,0,1)+IF(F745=0,0,1)+IF(F764=0,0,1))</f>
        <v>456</v>
      </c>
      <c r="G765" s="306">
        <f>(G593+G612+G631+G650+G669+G688+G707+G726+G745+G764)/(IF(G593=0,0,1)+IF(G612=0,0,1)+IF(G631=0,0,1)+IF(G650=0,0,1)+IF(G669=0,0,1)+IF(G688=0,0,1)+IF(G707=0,0,1)+IF(G726=0,0,1)+IF(G745=0,0,1)+IF(G764=0,0,1))</f>
        <v>31.345999999999997</v>
      </c>
      <c r="H765" s="306" t="e">
        <f>(H593+H612+H631+H650+H669+H688+H707+H726+H745+H764)/(IF(H593=0,0,1)+IF(H612=0,0,1)+IF(H631=0,0,1)+IF(H650=0,0,1)+IF(H669=0,0,1)+IF(H688=0,0,1)+IF(H707=0,0,1)+IF(H726=0,0,1)+IF(H745=0,0,1)+IF(H764=0,0,1))</f>
        <v>#VALUE!</v>
      </c>
      <c r="I765" s="306">
        <f>(I593+I612+I631+I650+I669+I688+I707+I726+I745+I764)/(IF(I593=0,0,1)+IF(I612=0,0,1)+IF(I631=0,0,1)+IF(I650=0,0,1)+IF(I669=0,0,1)+IF(I688=0,0,1)+IF(I707=0,0,1)+IF(I726=0,0,1)+IF(I745=0,0,1)+IF(I764=0,0,1))</f>
        <v>57.712000000000003</v>
      </c>
      <c r="J765" s="306">
        <f>(J593+J612+J631+J650+J669+J688+J707+J726+J745+J764)/(IF(J593=0,0,1)+IF(J612=0,0,1)+IF(J631=0,0,1)+IF(J650=0,0,1)+IF(J669=0,0,1)+IF(J688=0,0,1)+IF(J707=0,0,1)+IF(J726=0,0,1)+IF(J745=0,0,1)+IF(J764=0,0,1))</f>
        <v>416.762</v>
      </c>
      <c r="K765" s="306"/>
      <c r="L765" s="306">
        <f>(L593+L612+L631+L650+L669+L688+L707+L726+L745+L764)/(IF(L593=0,0,1)+IF(L612=0,0,1)+IF(L631=0,0,1)+IF(L650=0,0,1)+IF(L669=0,0,1)+IF(L688=0,0,1)+IF(L707=0,0,1)+IF(L726=0,0,1)+IF(L745=0,0,1)+IF(L764=0,0,1))</f>
        <v>71.777500000000003</v>
      </c>
    </row>
    <row r="766" spans="1:12" ht="15.75" thickBot="1" x14ac:dyDescent="0.25">
      <c r="A766" s="283">
        <v>9</v>
      </c>
      <c r="B766" s="284">
        <v>1</v>
      </c>
      <c r="C766" s="323" t="s">
        <v>20</v>
      </c>
      <c r="D766" s="324" t="s">
        <v>21</v>
      </c>
      <c r="E766" s="100" t="s">
        <v>241</v>
      </c>
      <c r="F766" s="19">
        <v>205</v>
      </c>
      <c r="G766" s="162">
        <v>7.32</v>
      </c>
      <c r="H766" s="163">
        <v>7.29</v>
      </c>
      <c r="I766" s="244">
        <v>34.18</v>
      </c>
      <c r="J766" s="245">
        <v>230.69</v>
      </c>
      <c r="K766" s="311">
        <v>123</v>
      </c>
      <c r="L766" s="315">
        <v>15.68</v>
      </c>
    </row>
    <row r="767" spans="1:12" ht="15" x14ac:dyDescent="0.2">
      <c r="A767" s="287"/>
      <c r="B767" s="288"/>
      <c r="C767" s="326"/>
      <c r="D767" s="327" t="s">
        <v>26</v>
      </c>
      <c r="E767" s="151" t="s">
        <v>170</v>
      </c>
      <c r="F767" s="150">
        <v>15</v>
      </c>
      <c r="G767" s="133">
        <v>3.48</v>
      </c>
      <c r="H767" s="134">
        <v>4.43</v>
      </c>
      <c r="I767" s="135">
        <v>0</v>
      </c>
      <c r="J767" s="187">
        <v>54.6</v>
      </c>
      <c r="K767" s="312">
        <v>1</v>
      </c>
      <c r="L767" s="316">
        <v>9.0399999999999991</v>
      </c>
    </row>
    <row r="768" spans="1:12" ht="15" x14ac:dyDescent="0.2">
      <c r="A768" s="287"/>
      <c r="B768" s="288"/>
      <c r="C768" s="326"/>
      <c r="D768" s="329" t="s">
        <v>22</v>
      </c>
      <c r="E768" s="111" t="s">
        <v>106</v>
      </c>
      <c r="F768" s="26">
        <v>200</v>
      </c>
      <c r="G768" s="27">
        <v>0</v>
      </c>
      <c r="H768" s="23">
        <v>0</v>
      </c>
      <c r="I768" s="28">
        <v>7.27</v>
      </c>
      <c r="J768" s="166">
        <v>28.73</v>
      </c>
      <c r="K768" s="313">
        <v>114</v>
      </c>
      <c r="L768" s="317">
        <v>0.75</v>
      </c>
    </row>
    <row r="769" spans="1:12" ht="15.75" thickBot="1" x14ac:dyDescent="0.25">
      <c r="A769" s="287"/>
      <c r="B769" s="288"/>
      <c r="C769" s="326"/>
      <c r="D769" s="329" t="s">
        <v>23</v>
      </c>
      <c r="E769" s="100" t="s">
        <v>172</v>
      </c>
      <c r="F769" s="19">
        <v>40</v>
      </c>
      <c r="G769" s="80">
        <v>3.38</v>
      </c>
      <c r="H769" s="17">
        <v>1.31</v>
      </c>
      <c r="I769" s="69">
        <v>22.41</v>
      </c>
      <c r="J769" s="81">
        <v>117.9</v>
      </c>
      <c r="K769" s="292">
        <v>121</v>
      </c>
      <c r="L769" s="318">
        <v>4.8</v>
      </c>
    </row>
    <row r="770" spans="1:12" ht="15" x14ac:dyDescent="0.2">
      <c r="A770" s="287"/>
      <c r="B770" s="288"/>
      <c r="C770" s="326"/>
      <c r="D770" s="329" t="s">
        <v>24</v>
      </c>
      <c r="E770" s="157"/>
      <c r="F770" s="150"/>
      <c r="G770" s="133"/>
      <c r="H770" s="134"/>
      <c r="I770" s="148"/>
      <c r="J770" s="152"/>
      <c r="K770" s="298"/>
      <c r="L770" s="291"/>
    </row>
    <row r="771" spans="1:12" ht="15" x14ac:dyDescent="0.2">
      <c r="A771" s="287"/>
      <c r="B771" s="288"/>
      <c r="C771" s="326"/>
      <c r="D771" s="327" t="s">
        <v>62</v>
      </c>
      <c r="E771" s="111" t="s">
        <v>242</v>
      </c>
      <c r="F771" s="26">
        <v>100</v>
      </c>
      <c r="G771" s="27">
        <v>0</v>
      </c>
      <c r="H771" s="23">
        <v>0</v>
      </c>
      <c r="I771" s="28">
        <v>15</v>
      </c>
      <c r="J771" s="29">
        <v>60</v>
      </c>
      <c r="K771" s="292"/>
      <c r="L771" s="291">
        <v>33.6</v>
      </c>
    </row>
    <row r="772" spans="1:12" ht="15" x14ac:dyDescent="0.2">
      <c r="A772" s="287"/>
      <c r="B772" s="288"/>
      <c r="C772" s="326"/>
      <c r="D772" s="327"/>
      <c r="E772" s="328"/>
      <c r="F772" s="291"/>
      <c r="G772" s="291"/>
      <c r="H772" s="291"/>
      <c r="I772" s="291"/>
      <c r="J772" s="291"/>
      <c r="K772" s="292"/>
      <c r="L772" s="291"/>
    </row>
    <row r="773" spans="1:12" ht="15.75" thickBot="1" x14ac:dyDescent="0.25">
      <c r="A773" s="293"/>
      <c r="B773" s="294"/>
      <c r="C773" s="330"/>
      <c r="D773" s="331" t="s">
        <v>33</v>
      </c>
      <c r="E773" s="332"/>
      <c r="F773" s="297">
        <f>SUM(F766:F772)</f>
        <v>560</v>
      </c>
      <c r="G773" s="297">
        <f>SUM(G766:G772)</f>
        <v>14.18</v>
      </c>
      <c r="H773" s="297">
        <f>SUM(H766:H772)</f>
        <v>13.03</v>
      </c>
      <c r="I773" s="297">
        <f>SUM(I766:I772)</f>
        <v>78.86</v>
      </c>
      <c r="J773" s="297">
        <f>SUM(J766:J772)</f>
        <v>491.92000000000007</v>
      </c>
      <c r="K773" s="308"/>
      <c r="L773" s="319">
        <f>SUM(L766:L772)</f>
        <v>63.870000000000005</v>
      </c>
    </row>
    <row r="774" spans="1:12" ht="15" x14ac:dyDescent="0.2">
      <c r="A774" s="299">
        <v>9</v>
      </c>
      <c r="B774" s="300">
        <f>B766</f>
        <v>1</v>
      </c>
      <c r="C774" s="333" t="s">
        <v>25</v>
      </c>
      <c r="D774" s="329" t="s">
        <v>26</v>
      </c>
      <c r="E774" s="157" t="s">
        <v>109</v>
      </c>
      <c r="F774" s="150">
        <v>150</v>
      </c>
      <c r="G774" s="133">
        <v>0.6</v>
      </c>
      <c r="H774" s="134">
        <v>0.6</v>
      </c>
      <c r="I774" s="148">
        <v>14.7</v>
      </c>
      <c r="J774" s="152">
        <v>70.5</v>
      </c>
      <c r="K774" s="298">
        <v>24</v>
      </c>
      <c r="L774" s="291">
        <v>22</v>
      </c>
    </row>
    <row r="775" spans="1:12" ht="15" x14ac:dyDescent="0.2">
      <c r="A775" s="287"/>
      <c r="B775" s="288"/>
      <c r="C775" s="326"/>
      <c r="D775" s="329" t="s">
        <v>27</v>
      </c>
      <c r="E775" s="101" t="s">
        <v>243</v>
      </c>
      <c r="F775" s="71">
        <v>200</v>
      </c>
      <c r="G775" s="37">
        <v>5.26</v>
      </c>
      <c r="H775" s="38">
        <v>4.82</v>
      </c>
      <c r="I775" s="39">
        <v>10.69</v>
      </c>
      <c r="J775" s="40">
        <v>107.93</v>
      </c>
      <c r="K775" s="117">
        <v>310</v>
      </c>
      <c r="L775" s="309" t="s">
        <v>246</v>
      </c>
    </row>
    <row r="776" spans="1:12" ht="15" x14ac:dyDescent="0.2">
      <c r="A776" s="287"/>
      <c r="B776" s="288"/>
      <c r="C776" s="326"/>
      <c r="D776" s="329" t="s">
        <v>28</v>
      </c>
      <c r="E776" s="138" t="s">
        <v>244</v>
      </c>
      <c r="F776" s="19">
        <v>90</v>
      </c>
      <c r="G776" s="115">
        <v>16.559999999999999</v>
      </c>
      <c r="H776" s="105">
        <v>15.75</v>
      </c>
      <c r="I776" s="116">
        <v>2.84</v>
      </c>
      <c r="J776" s="117">
        <v>219.6</v>
      </c>
      <c r="K776" s="292"/>
      <c r="L776" s="291">
        <v>41.33</v>
      </c>
    </row>
    <row r="777" spans="1:12" ht="15" x14ac:dyDescent="0.2">
      <c r="A777" s="287"/>
      <c r="B777" s="288"/>
      <c r="C777" s="326"/>
      <c r="D777" s="329" t="s">
        <v>29</v>
      </c>
      <c r="E777" s="161" t="s">
        <v>245</v>
      </c>
      <c r="F777" s="243">
        <v>150</v>
      </c>
      <c r="G777" s="104">
        <v>5.77</v>
      </c>
      <c r="H777" s="105">
        <v>5.05</v>
      </c>
      <c r="I777" s="106">
        <v>34.26</v>
      </c>
      <c r="J777" s="107">
        <v>194</v>
      </c>
      <c r="K777" s="292">
        <v>209</v>
      </c>
      <c r="L777" s="291">
        <v>11.27</v>
      </c>
    </row>
    <row r="778" spans="1:12" ht="15" x14ac:dyDescent="0.2">
      <c r="A778" s="287"/>
      <c r="B778" s="288"/>
      <c r="C778" s="326"/>
      <c r="D778" s="329" t="s">
        <v>30</v>
      </c>
      <c r="E778" s="101" t="s">
        <v>229</v>
      </c>
      <c r="F778" s="71">
        <v>200</v>
      </c>
      <c r="G778" s="27">
        <v>0.25</v>
      </c>
      <c r="H778" s="23">
        <v>0</v>
      </c>
      <c r="I778" s="28">
        <v>12.73</v>
      </c>
      <c r="J778" s="29">
        <v>51.3</v>
      </c>
      <c r="K778" s="292">
        <v>216</v>
      </c>
      <c r="L778" s="291">
        <v>5.85</v>
      </c>
    </row>
    <row r="779" spans="1:12" ht="15" x14ac:dyDescent="0.2">
      <c r="A779" s="287"/>
      <c r="B779" s="288"/>
      <c r="C779" s="326"/>
      <c r="D779" s="329" t="s">
        <v>31</v>
      </c>
      <c r="E779" s="168" t="s">
        <v>107</v>
      </c>
      <c r="F779" s="18">
        <v>30</v>
      </c>
      <c r="G779" s="16">
        <v>1.52</v>
      </c>
      <c r="H779" s="17">
        <v>0.16</v>
      </c>
      <c r="I779" s="118">
        <v>9.84</v>
      </c>
      <c r="J779" s="156">
        <v>47</v>
      </c>
      <c r="K779" s="292">
        <v>119</v>
      </c>
      <c r="L779" s="291"/>
    </row>
    <row r="780" spans="1:12" ht="15" x14ac:dyDescent="0.2">
      <c r="A780" s="287"/>
      <c r="B780" s="288"/>
      <c r="C780" s="326"/>
      <c r="D780" s="329" t="s">
        <v>32</v>
      </c>
      <c r="E780" s="168" t="s">
        <v>108</v>
      </c>
      <c r="F780" s="18">
        <v>20</v>
      </c>
      <c r="G780" s="16">
        <v>1.32</v>
      </c>
      <c r="H780" s="17">
        <v>0.24</v>
      </c>
      <c r="I780" s="118">
        <v>8.0399999999999991</v>
      </c>
      <c r="J780" s="156">
        <v>39.6</v>
      </c>
      <c r="K780" s="292">
        <v>120</v>
      </c>
      <c r="L780" s="291">
        <v>2.64</v>
      </c>
    </row>
    <row r="781" spans="1:12" ht="15" x14ac:dyDescent="0.2">
      <c r="A781" s="287"/>
      <c r="B781" s="288"/>
      <c r="C781" s="326"/>
      <c r="D781" s="327"/>
      <c r="E781" s="328"/>
      <c r="F781" s="291"/>
      <c r="G781" s="291"/>
      <c r="H781" s="291"/>
      <c r="I781" s="291"/>
      <c r="J781" s="291"/>
      <c r="K781" s="292"/>
      <c r="L781" s="291"/>
    </row>
    <row r="782" spans="1:12" ht="15" x14ac:dyDescent="0.2">
      <c r="A782" s="287"/>
      <c r="B782" s="288"/>
      <c r="C782" s="326"/>
      <c r="D782" s="327"/>
      <c r="E782" s="328"/>
      <c r="F782" s="291"/>
      <c r="G782" s="291"/>
      <c r="H782" s="291"/>
      <c r="I782" s="291"/>
      <c r="J782" s="291"/>
      <c r="K782" s="292"/>
      <c r="L782" s="291"/>
    </row>
    <row r="783" spans="1:12" ht="15" x14ac:dyDescent="0.2">
      <c r="A783" s="293"/>
      <c r="B783" s="294"/>
      <c r="C783" s="330"/>
      <c r="D783" s="331" t="s">
        <v>33</v>
      </c>
      <c r="E783" s="332"/>
      <c r="F783" s="297">
        <f>SUM(F774:F782)</f>
        <v>840</v>
      </c>
      <c r="G783" s="297">
        <f t="shared" ref="G783:J783" si="266">SUM(G774:G782)</f>
        <v>31.279999999999998</v>
      </c>
      <c r="H783" s="297">
        <f t="shared" si="266"/>
        <v>26.62</v>
      </c>
      <c r="I783" s="297">
        <f t="shared" si="266"/>
        <v>93.1</v>
      </c>
      <c r="J783" s="297">
        <f t="shared" si="266"/>
        <v>729.93</v>
      </c>
      <c r="K783" s="298"/>
      <c r="L783" s="297">
        <f>SUM(L774:L782)</f>
        <v>83.089999999999989</v>
      </c>
    </row>
    <row r="784" spans="1:12" ht="16.5" thickBot="1" x14ac:dyDescent="0.25">
      <c r="A784" s="301">
        <f>A766</f>
        <v>9</v>
      </c>
      <c r="B784" s="302">
        <f>B766</f>
        <v>1</v>
      </c>
      <c r="C784" s="424" t="s">
        <v>4</v>
      </c>
      <c r="D784" s="425"/>
      <c r="E784" s="334"/>
      <c r="F784" s="303">
        <f>F773+F783</f>
        <v>1400</v>
      </c>
      <c r="G784" s="303">
        <f t="shared" ref="G784:J784" si="267">G773+G783</f>
        <v>45.459999999999994</v>
      </c>
      <c r="H784" s="303">
        <f t="shared" si="267"/>
        <v>39.65</v>
      </c>
      <c r="I784" s="303">
        <f t="shared" si="267"/>
        <v>171.95999999999998</v>
      </c>
      <c r="J784" s="303">
        <f t="shared" si="267"/>
        <v>1221.8499999999999</v>
      </c>
      <c r="K784" s="303"/>
      <c r="L784" s="303">
        <f t="shared" ref="L784" si="268">L773+L783</f>
        <v>146.95999999999998</v>
      </c>
    </row>
    <row r="785" spans="1:12" ht="30.75" thickBot="1" x14ac:dyDescent="0.25">
      <c r="A785" s="289">
        <v>9</v>
      </c>
      <c r="B785" s="288">
        <v>2</v>
      </c>
      <c r="C785" s="323" t="s">
        <v>20</v>
      </c>
      <c r="D785" s="324" t="s">
        <v>240</v>
      </c>
      <c r="E785" s="204" t="s">
        <v>248</v>
      </c>
      <c r="F785" s="73">
        <v>240</v>
      </c>
      <c r="G785" s="285">
        <v>28.33</v>
      </c>
      <c r="H785" s="285">
        <v>24.07</v>
      </c>
      <c r="I785" s="285">
        <v>20.38</v>
      </c>
      <c r="J785" s="285">
        <v>408.71</v>
      </c>
      <c r="K785" s="286" t="s">
        <v>148</v>
      </c>
      <c r="L785" s="285">
        <v>50.94</v>
      </c>
    </row>
    <row r="786" spans="1:12" ht="15" x14ac:dyDescent="0.2">
      <c r="A786" s="289"/>
      <c r="B786" s="288"/>
      <c r="C786" s="326"/>
      <c r="D786" s="327" t="s">
        <v>26</v>
      </c>
      <c r="E786" s="112"/>
      <c r="F786" s="220"/>
      <c r="G786" s="32"/>
      <c r="H786" s="33"/>
      <c r="I786" s="122"/>
      <c r="J786" s="224"/>
      <c r="K786" s="292"/>
      <c r="L786" s="291"/>
    </row>
    <row r="787" spans="1:12" ht="30" x14ac:dyDescent="0.2">
      <c r="A787" s="289"/>
      <c r="B787" s="288"/>
      <c r="C787" s="326"/>
      <c r="D787" s="329" t="s">
        <v>22</v>
      </c>
      <c r="E787" s="100" t="s">
        <v>143</v>
      </c>
      <c r="F787" s="68">
        <v>200</v>
      </c>
      <c r="G787" s="16">
        <v>0</v>
      </c>
      <c r="H787" s="17">
        <v>0</v>
      </c>
      <c r="I787" s="118">
        <v>20.2</v>
      </c>
      <c r="J787" s="119">
        <v>81.400000000000006</v>
      </c>
      <c r="K787" s="292">
        <v>95</v>
      </c>
      <c r="L787" s="291">
        <v>2.71</v>
      </c>
    </row>
    <row r="788" spans="1:12" ht="30.75" thickBot="1" x14ac:dyDescent="0.25">
      <c r="A788" s="289"/>
      <c r="B788" s="288"/>
      <c r="C788" s="326"/>
      <c r="D788" s="329" t="s">
        <v>23</v>
      </c>
      <c r="E788" s="328" t="s">
        <v>60</v>
      </c>
      <c r="F788" s="291" t="s">
        <v>82</v>
      </c>
      <c r="G788" s="291" t="s">
        <v>45</v>
      </c>
      <c r="H788" s="291">
        <v>0.22</v>
      </c>
      <c r="I788" s="291">
        <v>7.44</v>
      </c>
      <c r="J788" s="291">
        <v>36.26</v>
      </c>
      <c r="K788" s="292" t="s">
        <v>46</v>
      </c>
      <c r="L788" s="291">
        <v>2.16</v>
      </c>
    </row>
    <row r="789" spans="1:12" ht="15" x14ac:dyDescent="0.2">
      <c r="A789" s="289"/>
      <c r="B789" s="288"/>
      <c r="C789" s="326"/>
      <c r="D789" s="329" t="s">
        <v>24</v>
      </c>
      <c r="E789" s="112" t="s">
        <v>142</v>
      </c>
      <c r="F789" s="30">
        <v>150</v>
      </c>
      <c r="G789" s="32">
        <v>0.6</v>
      </c>
      <c r="H789" s="33">
        <v>0.6</v>
      </c>
      <c r="I789" s="34">
        <v>14.7</v>
      </c>
      <c r="J789" s="113">
        <v>70.5</v>
      </c>
      <c r="K789" s="298">
        <v>24</v>
      </c>
      <c r="L789" s="291">
        <v>25.5</v>
      </c>
    </row>
    <row r="790" spans="1:12" ht="15" x14ac:dyDescent="0.2">
      <c r="A790" s="289"/>
      <c r="B790" s="288"/>
      <c r="C790" s="326"/>
      <c r="D790" s="327"/>
      <c r="E790" s="328"/>
      <c r="F790" s="291"/>
      <c r="G790" s="291"/>
      <c r="H790" s="291"/>
      <c r="I790" s="291"/>
      <c r="J790" s="291"/>
      <c r="K790" s="292"/>
      <c r="L790" s="291"/>
    </row>
    <row r="791" spans="1:12" ht="15" x14ac:dyDescent="0.2">
      <c r="A791" s="289"/>
      <c r="B791" s="288"/>
      <c r="C791" s="326"/>
      <c r="D791" s="327"/>
      <c r="E791" s="328"/>
      <c r="F791" s="291"/>
      <c r="G791" s="291"/>
      <c r="H791" s="291"/>
      <c r="I791" s="291"/>
      <c r="J791" s="291"/>
      <c r="K791" s="292"/>
      <c r="L791" s="291"/>
    </row>
    <row r="792" spans="1:12" ht="15.75" thickBot="1" x14ac:dyDescent="0.25">
      <c r="A792" s="295"/>
      <c r="B792" s="294"/>
      <c r="C792" s="330"/>
      <c r="D792" s="331" t="s">
        <v>33</v>
      </c>
      <c r="E792" s="332"/>
      <c r="F792" s="297">
        <f>SUM(F785:F791)</f>
        <v>590</v>
      </c>
      <c r="G792" s="297">
        <f t="shared" ref="G792:J792" si="269">SUM(G785:G791)</f>
        <v>28.93</v>
      </c>
      <c r="H792" s="297">
        <f t="shared" si="269"/>
        <v>24.89</v>
      </c>
      <c r="I792" s="297">
        <f t="shared" si="269"/>
        <v>62.72</v>
      </c>
      <c r="J792" s="297">
        <f t="shared" si="269"/>
        <v>596.87</v>
      </c>
      <c r="K792" s="298"/>
      <c r="L792" s="297">
        <f t="shared" ref="L792" si="270">SUM(L785:L791)</f>
        <v>81.31</v>
      </c>
    </row>
    <row r="793" spans="1:12" ht="15" x14ac:dyDescent="0.2">
      <c r="A793" s="300" t="e">
        <f>E228C225=E787=A785</f>
        <v>#NAME?</v>
      </c>
      <c r="B793" s="300">
        <f>B785</f>
        <v>2</v>
      </c>
      <c r="C793" s="333" t="s">
        <v>25</v>
      </c>
      <c r="D793" s="329" t="s">
        <v>26</v>
      </c>
      <c r="E793" s="343"/>
      <c r="F793" s="196"/>
      <c r="G793" s="228"/>
      <c r="H793" s="229"/>
      <c r="I793" s="230"/>
      <c r="J793" s="199"/>
      <c r="K793" s="292"/>
      <c r="L793" s="291"/>
    </row>
    <row r="794" spans="1:12" ht="15" x14ac:dyDescent="0.2">
      <c r="A794" s="289"/>
      <c r="B794" s="288"/>
      <c r="C794" s="326"/>
      <c r="D794" s="329" t="s">
        <v>27</v>
      </c>
      <c r="E794" s="100" t="s">
        <v>145</v>
      </c>
      <c r="F794" s="68">
        <v>200</v>
      </c>
      <c r="G794" s="16">
        <v>1.7</v>
      </c>
      <c r="H794" s="17">
        <v>2.78</v>
      </c>
      <c r="I794" s="118">
        <v>7.17</v>
      </c>
      <c r="J794" s="119">
        <v>61.44</v>
      </c>
      <c r="K794" s="292">
        <v>237</v>
      </c>
      <c r="L794" s="291">
        <v>4.72</v>
      </c>
    </row>
    <row r="795" spans="1:12" ht="15" x14ac:dyDescent="0.2">
      <c r="A795" s="289"/>
      <c r="B795" s="288"/>
      <c r="C795" s="326"/>
      <c r="D795" s="329" t="s">
        <v>28</v>
      </c>
      <c r="E795" s="100" t="s">
        <v>146</v>
      </c>
      <c r="F795" s="124">
        <v>90</v>
      </c>
      <c r="G795" s="115">
        <v>13.81</v>
      </c>
      <c r="H795" s="105">
        <v>7.8</v>
      </c>
      <c r="I795" s="125">
        <v>7.21</v>
      </c>
      <c r="J795" s="117">
        <v>154.13</v>
      </c>
      <c r="K795" s="292">
        <v>85</v>
      </c>
      <c r="L795" s="291">
        <v>25.66</v>
      </c>
    </row>
    <row r="796" spans="1:12" ht="15" x14ac:dyDescent="0.2">
      <c r="A796" s="289"/>
      <c r="B796" s="288"/>
      <c r="C796" s="326"/>
      <c r="D796" s="329" t="s">
        <v>29</v>
      </c>
      <c r="E796" s="100" t="s">
        <v>135</v>
      </c>
      <c r="F796" s="124">
        <v>150</v>
      </c>
      <c r="G796" s="115">
        <v>6.76</v>
      </c>
      <c r="H796" s="105">
        <v>3.93</v>
      </c>
      <c r="I796" s="116">
        <v>41.29</v>
      </c>
      <c r="J796" s="117">
        <v>227.48</v>
      </c>
      <c r="K796" s="292">
        <v>64</v>
      </c>
      <c r="L796" s="291">
        <v>6.48</v>
      </c>
    </row>
    <row r="797" spans="1:12" ht="30" x14ac:dyDescent="0.2">
      <c r="A797" s="289"/>
      <c r="B797" s="288"/>
      <c r="C797" s="326"/>
      <c r="D797" s="329" t="s">
        <v>30</v>
      </c>
      <c r="E797" s="100" t="s">
        <v>247</v>
      </c>
      <c r="F797" s="68">
        <v>200</v>
      </c>
      <c r="G797" s="16">
        <v>0</v>
      </c>
      <c r="H797" s="17">
        <v>0</v>
      </c>
      <c r="I797" s="118">
        <v>20.05</v>
      </c>
      <c r="J797" s="119">
        <v>80.5</v>
      </c>
      <c r="K797" s="308">
        <v>95</v>
      </c>
      <c r="L797" s="291">
        <v>2.71</v>
      </c>
    </row>
    <row r="798" spans="1:12" ht="15" x14ac:dyDescent="0.2">
      <c r="A798" s="289"/>
      <c r="B798" s="288"/>
      <c r="C798" s="326"/>
      <c r="D798" s="329" t="s">
        <v>31</v>
      </c>
      <c r="E798" s="129" t="s">
        <v>178</v>
      </c>
      <c r="F798" s="19">
        <v>40</v>
      </c>
      <c r="G798" s="16">
        <v>1.52</v>
      </c>
      <c r="H798" s="17">
        <v>0.16</v>
      </c>
      <c r="I798" s="118">
        <v>9.84</v>
      </c>
      <c r="J798" s="81">
        <v>47</v>
      </c>
      <c r="K798" s="291">
        <v>119</v>
      </c>
      <c r="L798" s="292"/>
    </row>
    <row r="799" spans="1:12" ht="15.75" thickBot="1" x14ac:dyDescent="0.25">
      <c r="A799" s="289"/>
      <c r="B799" s="288"/>
      <c r="C799" s="326"/>
      <c r="D799" s="329" t="s">
        <v>32</v>
      </c>
      <c r="E799" s="129" t="s">
        <v>179</v>
      </c>
      <c r="F799" s="18">
        <v>30</v>
      </c>
      <c r="G799" s="16">
        <v>1.32</v>
      </c>
      <c r="H799" s="17">
        <v>0.24</v>
      </c>
      <c r="I799" s="118">
        <v>8.0399999999999991</v>
      </c>
      <c r="J799" s="181">
        <v>39.6</v>
      </c>
      <c r="K799" s="291">
        <v>120</v>
      </c>
      <c r="L799" s="292">
        <v>3.72</v>
      </c>
    </row>
    <row r="800" spans="1:12" ht="15" x14ac:dyDescent="0.2">
      <c r="A800" s="289"/>
      <c r="B800" s="288"/>
      <c r="C800" s="326"/>
      <c r="D800" s="327" t="s">
        <v>24</v>
      </c>
      <c r="E800" s="51" t="s">
        <v>144</v>
      </c>
      <c r="F800" s="52">
        <v>100</v>
      </c>
      <c r="G800" s="32">
        <v>0.8</v>
      </c>
      <c r="H800" s="33">
        <v>0.2</v>
      </c>
      <c r="I800" s="122">
        <v>7.5</v>
      </c>
      <c r="J800" s="123">
        <v>38</v>
      </c>
      <c r="K800" s="292">
        <v>137</v>
      </c>
      <c r="L800" s="291">
        <v>25.5</v>
      </c>
    </row>
    <row r="801" spans="1:12" ht="15" x14ac:dyDescent="0.2">
      <c r="A801" s="289"/>
      <c r="B801" s="288"/>
      <c r="C801" s="326"/>
      <c r="D801" s="327"/>
      <c r="E801" s="328"/>
      <c r="F801" s="291"/>
      <c r="G801" s="291"/>
      <c r="H801" s="291"/>
      <c r="I801" s="291"/>
      <c r="J801" s="291"/>
      <c r="K801" s="292"/>
      <c r="L801" s="291"/>
    </row>
    <row r="802" spans="1:12" ht="15" x14ac:dyDescent="0.2">
      <c r="A802" s="295"/>
      <c r="B802" s="294"/>
      <c r="C802" s="330"/>
      <c r="D802" s="331" t="s">
        <v>33</v>
      </c>
      <c r="E802" s="332"/>
      <c r="F802" s="297">
        <f>SUM(F793:F801)</f>
        <v>810</v>
      </c>
      <c r="G802" s="297">
        <f t="shared" ref="G802:J802" si="271">SUM(G793:G801)</f>
        <v>25.91</v>
      </c>
      <c r="H802" s="297">
        <f t="shared" si="271"/>
        <v>15.11</v>
      </c>
      <c r="I802" s="297">
        <f t="shared" si="271"/>
        <v>101.1</v>
      </c>
      <c r="J802" s="297">
        <f t="shared" si="271"/>
        <v>648.15</v>
      </c>
      <c r="K802" s="298"/>
      <c r="L802" s="297">
        <f t="shared" ref="L802" si="272">SUM(L793:L801)</f>
        <v>68.789999999999992</v>
      </c>
    </row>
    <row r="803" spans="1:12" ht="16.5" thickBot="1" x14ac:dyDescent="0.25">
      <c r="A803" s="304">
        <f>A785</f>
        <v>9</v>
      </c>
      <c r="B803" s="304">
        <f>B785</f>
        <v>2</v>
      </c>
      <c r="C803" s="424" t="s">
        <v>4</v>
      </c>
      <c r="D803" s="425"/>
      <c r="E803" s="334"/>
      <c r="F803" s="303">
        <f>F792+F802</f>
        <v>1400</v>
      </c>
      <c r="G803" s="303">
        <f t="shared" ref="G803:J803" si="273">G792+G802</f>
        <v>54.84</v>
      </c>
      <c r="H803" s="303">
        <f t="shared" si="273"/>
        <v>40</v>
      </c>
      <c r="I803" s="303">
        <f t="shared" si="273"/>
        <v>163.82</v>
      </c>
      <c r="J803" s="303">
        <f t="shared" si="273"/>
        <v>1245.02</v>
      </c>
      <c r="K803" s="303"/>
      <c r="L803" s="303">
        <f t="shared" ref="L803" si="274">L792+L802</f>
        <v>150.1</v>
      </c>
    </row>
    <row r="804" spans="1:12" ht="15.75" thickBot="1" x14ac:dyDescent="0.25">
      <c r="A804" s="283">
        <v>9</v>
      </c>
      <c r="B804" s="284">
        <v>3</v>
      </c>
      <c r="C804" s="323" t="s">
        <v>20</v>
      </c>
      <c r="D804" s="324" t="s">
        <v>21</v>
      </c>
      <c r="E804" s="231" t="s">
        <v>249</v>
      </c>
      <c r="F804" s="227">
        <v>240</v>
      </c>
      <c r="G804" s="232">
        <v>17.260000000000002</v>
      </c>
      <c r="H804" s="233">
        <v>6.95</v>
      </c>
      <c r="I804" s="234">
        <v>29.91</v>
      </c>
      <c r="J804" s="235">
        <v>250.53</v>
      </c>
      <c r="K804" s="286" t="s">
        <v>156</v>
      </c>
      <c r="L804" s="285">
        <v>40.4</v>
      </c>
    </row>
    <row r="805" spans="1:12" ht="15" x14ac:dyDescent="0.2">
      <c r="A805" s="287"/>
      <c r="B805" s="288"/>
      <c r="C805" s="326"/>
      <c r="D805" s="327" t="s">
        <v>26</v>
      </c>
      <c r="E805" s="127" t="s">
        <v>149</v>
      </c>
      <c r="F805" s="121">
        <v>17</v>
      </c>
      <c r="G805" s="32">
        <v>2.48</v>
      </c>
      <c r="H805" s="33">
        <v>3.96</v>
      </c>
      <c r="I805" s="34">
        <v>0.68</v>
      </c>
      <c r="J805" s="128">
        <v>48.11</v>
      </c>
      <c r="K805" s="292"/>
      <c r="L805" s="291">
        <v>12.86</v>
      </c>
    </row>
    <row r="806" spans="1:12" ht="15" x14ac:dyDescent="0.2">
      <c r="A806" s="287"/>
      <c r="B806" s="288"/>
      <c r="C806" s="326"/>
      <c r="D806" s="329" t="s">
        <v>22</v>
      </c>
      <c r="E806" s="130" t="s">
        <v>150</v>
      </c>
      <c r="F806" s="126">
        <v>200</v>
      </c>
      <c r="G806" s="16">
        <v>0.37</v>
      </c>
      <c r="H806" s="17">
        <v>0</v>
      </c>
      <c r="I806" s="69">
        <v>14.85</v>
      </c>
      <c r="J806" s="131">
        <v>59.48</v>
      </c>
      <c r="K806" s="292">
        <v>98</v>
      </c>
      <c r="L806" s="291">
        <v>3.06</v>
      </c>
    </row>
    <row r="807" spans="1:12" ht="30.75" thickBot="1" x14ac:dyDescent="0.25">
      <c r="A807" s="287"/>
      <c r="B807" s="288"/>
      <c r="C807" s="326"/>
      <c r="D807" s="329" t="s">
        <v>23</v>
      </c>
      <c r="E807" s="328" t="s">
        <v>60</v>
      </c>
      <c r="F807" s="291" t="s">
        <v>158</v>
      </c>
      <c r="G807" s="291" t="s">
        <v>45</v>
      </c>
      <c r="H807" s="291">
        <v>0.22</v>
      </c>
      <c r="I807" s="291">
        <v>7.44</v>
      </c>
      <c r="J807" s="291">
        <v>36.26</v>
      </c>
      <c r="K807" s="292" t="s">
        <v>46</v>
      </c>
      <c r="L807" s="291">
        <v>2.88</v>
      </c>
    </row>
    <row r="808" spans="1:12" ht="15" x14ac:dyDescent="0.2">
      <c r="A808" s="287"/>
      <c r="B808" s="288"/>
      <c r="C808" s="326"/>
      <c r="D808" s="329" t="s">
        <v>24</v>
      </c>
      <c r="E808" s="157"/>
      <c r="F808" s="150"/>
      <c r="G808" s="133"/>
      <c r="H808" s="134"/>
      <c r="I808" s="148"/>
      <c r="J808" s="152"/>
      <c r="K808" s="298"/>
      <c r="L808" s="291"/>
    </row>
    <row r="809" spans="1:12" ht="15" x14ac:dyDescent="0.2">
      <c r="A809" s="287"/>
      <c r="B809" s="288"/>
      <c r="C809" s="326"/>
      <c r="D809" s="327"/>
      <c r="E809" s="328"/>
      <c r="F809" s="291"/>
      <c r="G809" s="291"/>
      <c r="H809" s="291"/>
      <c r="I809" s="291"/>
      <c r="J809" s="291"/>
      <c r="K809" s="292"/>
      <c r="L809" s="291"/>
    </row>
    <row r="810" spans="1:12" ht="15" x14ac:dyDescent="0.2">
      <c r="A810" s="287"/>
      <c r="B810" s="288"/>
      <c r="C810" s="326"/>
      <c r="D810" s="327"/>
      <c r="E810" s="328"/>
      <c r="F810" s="291"/>
      <c r="G810" s="291"/>
      <c r="H810" s="291"/>
      <c r="I810" s="291"/>
      <c r="J810" s="291"/>
      <c r="K810" s="292"/>
      <c r="L810" s="291"/>
    </row>
    <row r="811" spans="1:12" ht="15.75" thickBot="1" x14ac:dyDescent="0.25">
      <c r="A811" s="293"/>
      <c r="B811" s="294"/>
      <c r="C811" s="330"/>
      <c r="D811" s="331" t="s">
        <v>33</v>
      </c>
      <c r="E811" s="332"/>
      <c r="F811" s="297">
        <f>SUM(F804:F810)</f>
        <v>457</v>
      </c>
      <c r="G811" s="297">
        <f t="shared" ref="G811:J811" si="275">SUM(G804:G810)</f>
        <v>20.110000000000003</v>
      </c>
      <c r="H811" s="297">
        <f t="shared" si="275"/>
        <v>11.13</v>
      </c>
      <c r="I811" s="297">
        <f t="shared" si="275"/>
        <v>52.879999999999995</v>
      </c>
      <c r="J811" s="297">
        <f t="shared" si="275"/>
        <v>394.38</v>
      </c>
      <c r="K811" s="298"/>
      <c r="L811" s="297">
        <f t="shared" ref="L811" si="276">SUM(L804:L810)</f>
        <v>59.2</v>
      </c>
    </row>
    <row r="812" spans="1:12" ht="15" x14ac:dyDescent="0.2">
      <c r="A812" s="299">
        <v>9</v>
      </c>
      <c r="B812" s="300">
        <f>B804</f>
        <v>3</v>
      </c>
      <c r="C812" s="333" t="s">
        <v>25</v>
      </c>
      <c r="D812" s="329" t="s">
        <v>26</v>
      </c>
      <c r="E812" s="67" t="s">
        <v>151</v>
      </c>
      <c r="F812" s="132">
        <v>60</v>
      </c>
      <c r="G812" s="133">
        <v>1.75</v>
      </c>
      <c r="H812" s="134">
        <v>0.11</v>
      </c>
      <c r="I812" s="135">
        <v>3.55</v>
      </c>
      <c r="J812" s="136">
        <v>21.6</v>
      </c>
      <c r="K812" s="292">
        <v>172</v>
      </c>
      <c r="L812" s="291">
        <v>7.97</v>
      </c>
    </row>
    <row r="813" spans="1:12" ht="15" x14ac:dyDescent="0.2">
      <c r="A813" s="287"/>
      <c r="B813" s="288"/>
      <c r="C813" s="326"/>
      <c r="D813" s="329" t="s">
        <v>27</v>
      </c>
      <c r="E813" s="137" t="s">
        <v>152</v>
      </c>
      <c r="F813" s="88">
        <v>200</v>
      </c>
      <c r="G813" s="37">
        <v>5.89</v>
      </c>
      <c r="H813" s="38">
        <v>8.82</v>
      </c>
      <c r="I813" s="39">
        <v>9.61</v>
      </c>
      <c r="J813" s="42">
        <v>142.19999999999999</v>
      </c>
      <c r="K813" s="292">
        <v>32</v>
      </c>
      <c r="L813" s="291">
        <v>20.14</v>
      </c>
    </row>
    <row r="814" spans="1:12" ht="15" x14ac:dyDescent="0.2">
      <c r="A814" s="287"/>
      <c r="B814" s="288"/>
      <c r="C814" s="326"/>
      <c r="D814" s="329" t="s">
        <v>28</v>
      </c>
      <c r="E814" s="138" t="s">
        <v>153</v>
      </c>
      <c r="F814" s="139">
        <v>240</v>
      </c>
      <c r="G814" s="140">
        <v>16.829999999999998</v>
      </c>
      <c r="H814" s="120">
        <v>16.41</v>
      </c>
      <c r="I814" s="116">
        <v>24.59</v>
      </c>
      <c r="J814" s="141">
        <v>313.35000000000002</v>
      </c>
      <c r="K814" s="292"/>
      <c r="L814" s="291">
        <v>40.090000000000003</v>
      </c>
    </row>
    <row r="815" spans="1:12" ht="15" x14ac:dyDescent="0.2">
      <c r="A815" s="287"/>
      <c r="B815" s="288"/>
      <c r="C815" s="326"/>
      <c r="D815" s="329" t="s">
        <v>29</v>
      </c>
      <c r="E815" s="111"/>
      <c r="F815" s="20"/>
      <c r="G815" s="37"/>
      <c r="H815" s="38"/>
      <c r="I815" s="39"/>
      <c r="J815" s="40"/>
      <c r="K815" s="292"/>
      <c r="L815" s="291"/>
    </row>
    <row r="816" spans="1:12" ht="15" x14ac:dyDescent="0.2">
      <c r="A816" s="287"/>
      <c r="B816" s="288"/>
      <c r="C816" s="326"/>
      <c r="D816" s="329" t="s">
        <v>30</v>
      </c>
      <c r="E816" s="138" t="s">
        <v>154</v>
      </c>
      <c r="F816" s="19">
        <v>200</v>
      </c>
      <c r="G816" s="16">
        <v>0.2</v>
      </c>
      <c r="H816" s="17">
        <v>0</v>
      </c>
      <c r="I816" s="118">
        <v>24</v>
      </c>
      <c r="J816" s="142">
        <v>100</v>
      </c>
      <c r="K816" s="292">
        <v>107</v>
      </c>
      <c r="L816" s="291">
        <v>18.399999999999999</v>
      </c>
    </row>
    <row r="817" spans="1:12" ht="15" x14ac:dyDescent="0.2">
      <c r="A817" s="287"/>
      <c r="B817" s="288"/>
      <c r="C817" s="326"/>
      <c r="D817" s="329" t="s">
        <v>31</v>
      </c>
      <c r="E817" s="328" t="s">
        <v>53</v>
      </c>
      <c r="F817" s="291">
        <v>35</v>
      </c>
      <c r="G817" s="291">
        <v>3.19</v>
      </c>
      <c r="H817" s="291">
        <v>0.31</v>
      </c>
      <c r="I817" s="291">
        <v>19.89</v>
      </c>
      <c r="J817" s="291">
        <v>108</v>
      </c>
      <c r="K817" s="292">
        <v>119</v>
      </c>
      <c r="L817" s="291"/>
    </row>
    <row r="818" spans="1:12" ht="15" x14ac:dyDescent="0.2">
      <c r="A818" s="287"/>
      <c r="B818" s="288"/>
      <c r="C818" s="326"/>
      <c r="D818" s="329" t="s">
        <v>32</v>
      </c>
      <c r="E818" s="328" t="s">
        <v>54</v>
      </c>
      <c r="F818" s="291">
        <v>30</v>
      </c>
      <c r="G818" s="291">
        <v>1.42</v>
      </c>
      <c r="H818" s="291" t="s">
        <v>55</v>
      </c>
      <c r="I818" s="291">
        <v>9.3000000000000007</v>
      </c>
      <c r="J818" s="291">
        <v>45.32</v>
      </c>
      <c r="K818" s="292">
        <v>120</v>
      </c>
      <c r="L818" s="291">
        <v>3.48</v>
      </c>
    </row>
    <row r="819" spans="1:12" ht="15" x14ac:dyDescent="0.2">
      <c r="A819" s="287"/>
      <c r="B819" s="288"/>
      <c r="C819" s="326"/>
      <c r="D819" s="327"/>
      <c r="E819" s="328"/>
      <c r="F819" s="291"/>
      <c r="G819" s="291"/>
      <c r="H819" s="291"/>
      <c r="I819" s="291"/>
      <c r="J819" s="291"/>
      <c r="K819" s="292"/>
      <c r="L819" s="291"/>
    </row>
    <row r="820" spans="1:12" ht="15" x14ac:dyDescent="0.2">
      <c r="A820" s="287"/>
      <c r="B820" s="288"/>
      <c r="C820" s="326"/>
      <c r="D820" s="327"/>
      <c r="E820" s="328"/>
      <c r="F820" s="291"/>
      <c r="G820" s="291"/>
      <c r="H820" s="291"/>
      <c r="I820" s="291"/>
      <c r="J820" s="291"/>
      <c r="K820" s="292"/>
      <c r="L820" s="291"/>
    </row>
    <row r="821" spans="1:12" ht="15" x14ac:dyDescent="0.2">
      <c r="A821" s="293"/>
      <c r="B821" s="294"/>
      <c r="C821" s="330"/>
      <c r="D821" s="331" t="s">
        <v>33</v>
      </c>
      <c r="E821" s="332"/>
      <c r="F821" s="297">
        <f>SUM(F812:F820)</f>
        <v>765</v>
      </c>
      <c r="G821" s="297">
        <f t="shared" ref="G821:J821" si="277">SUM(G812:G820)</f>
        <v>29.28</v>
      </c>
      <c r="H821" s="297">
        <f t="shared" si="277"/>
        <v>25.65</v>
      </c>
      <c r="I821" s="297">
        <f t="shared" si="277"/>
        <v>90.94</v>
      </c>
      <c r="J821" s="297">
        <f t="shared" si="277"/>
        <v>730.47</v>
      </c>
      <c r="K821" s="298"/>
      <c r="L821" s="297">
        <f t="shared" ref="L821" si="278">SUM(L812:L820)</f>
        <v>90.08</v>
      </c>
    </row>
    <row r="822" spans="1:12" ht="16.5" thickBot="1" x14ac:dyDescent="0.25">
      <c r="A822" s="304">
        <f>A804</f>
        <v>9</v>
      </c>
      <c r="B822" s="304">
        <f>B804</f>
        <v>3</v>
      </c>
      <c r="C822" s="424" t="s">
        <v>4</v>
      </c>
      <c r="D822" s="425"/>
      <c r="E822" s="334"/>
      <c r="F822" s="303">
        <f>F811+F821</f>
        <v>1222</v>
      </c>
      <c r="G822" s="303">
        <f t="shared" ref="G822:J822" si="279">G811+G821</f>
        <v>49.39</v>
      </c>
      <c r="H822" s="303">
        <f t="shared" si="279"/>
        <v>36.78</v>
      </c>
      <c r="I822" s="303">
        <f t="shared" si="279"/>
        <v>143.82</v>
      </c>
      <c r="J822" s="303">
        <f t="shared" si="279"/>
        <v>1124.8499999999999</v>
      </c>
      <c r="K822" s="303"/>
      <c r="L822" s="303">
        <f t="shared" ref="L822" si="280">L811+L821</f>
        <v>149.28</v>
      </c>
    </row>
    <row r="823" spans="1:12" ht="15" x14ac:dyDescent="0.2">
      <c r="A823" s="283">
        <v>9</v>
      </c>
      <c r="B823" s="284">
        <v>4</v>
      </c>
      <c r="C823" s="323" t="s">
        <v>20</v>
      </c>
      <c r="D823" s="324" t="s">
        <v>21</v>
      </c>
      <c r="E823" s="144" t="s">
        <v>159</v>
      </c>
      <c r="F823" s="71">
        <v>150</v>
      </c>
      <c r="G823" s="27">
        <v>15.59</v>
      </c>
      <c r="H823" s="23">
        <v>16.45</v>
      </c>
      <c r="I823" s="28">
        <v>2.79</v>
      </c>
      <c r="J823" s="29">
        <v>222.36</v>
      </c>
      <c r="K823" s="286">
        <v>66</v>
      </c>
      <c r="L823" s="285">
        <v>28.28</v>
      </c>
    </row>
    <row r="824" spans="1:12" ht="15" x14ac:dyDescent="0.2">
      <c r="A824" s="287"/>
      <c r="B824" s="288"/>
      <c r="C824" s="326"/>
      <c r="D824" s="327"/>
      <c r="E824" s="328"/>
      <c r="F824" s="291"/>
      <c r="G824" s="291"/>
      <c r="H824" s="291"/>
      <c r="I824" s="291"/>
      <c r="J824" s="291"/>
      <c r="K824" s="292"/>
      <c r="L824" s="291"/>
    </row>
    <row r="825" spans="1:12" ht="15" x14ac:dyDescent="0.2">
      <c r="A825" s="287"/>
      <c r="B825" s="288"/>
      <c r="C825" s="326"/>
      <c r="D825" s="329" t="s">
        <v>22</v>
      </c>
      <c r="E825" s="146" t="s">
        <v>161</v>
      </c>
      <c r="F825" s="145">
        <v>200</v>
      </c>
      <c r="G825" s="57">
        <v>6.64</v>
      </c>
      <c r="H825" s="58">
        <v>5.15</v>
      </c>
      <c r="I825" s="59">
        <v>16.809999999999999</v>
      </c>
      <c r="J825" s="147">
        <v>141.19</v>
      </c>
      <c r="K825" s="292">
        <v>115</v>
      </c>
      <c r="L825" s="291">
        <v>14.17</v>
      </c>
    </row>
    <row r="826" spans="1:12" ht="15.75" thickBot="1" x14ac:dyDescent="0.25">
      <c r="A826" s="287"/>
      <c r="B826" s="288"/>
      <c r="C826" s="326"/>
      <c r="D826" s="329" t="s">
        <v>23</v>
      </c>
      <c r="E826" s="111" t="s">
        <v>172</v>
      </c>
      <c r="F826" s="226">
        <v>30</v>
      </c>
      <c r="G826" s="22">
        <v>2.63</v>
      </c>
      <c r="H826" s="23">
        <v>1.01</v>
      </c>
      <c r="I826" s="28">
        <v>17.43</v>
      </c>
      <c r="J826" s="66">
        <v>91.7</v>
      </c>
      <c r="K826" s="292">
        <v>121</v>
      </c>
      <c r="L826" s="291">
        <v>3.6</v>
      </c>
    </row>
    <row r="827" spans="1:12" ht="15" x14ac:dyDescent="0.2">
      <c r="A827" s="287"/>
      <c r="B827" s="288"/>
      <c r="C827" s="326"/>
      <c r="D827" s="329" t="s">
        <v>24</v>
      </c>
      <c r="E827" s="51" t="s">
        <v>144</v>
      </c>
      <c r="F827" s="143">
        <v>100</v>
      </c>
      <c r="G827" s="32">
        <v>0.8</v>
      </c>
      <c r="H827" s="33">
        <v>0.2</v>
      </c>
      <c r="I827" s="122">
        <v>7.5</v>
      </c>
      <c r="J827" s="123">
        <v>38</v>
      </c>
      <c r="K827" s="292">
        <v>137</v>
      </c>
      <c r="L827" s="291">
        <v>25.5</v>
      </c>
    </row>
    <row r="828" spans="1:12" ht="15" x14ac:dyDescent="0.2">
      <c r="A828" s="287"/>
      <c r="B828" s="288"/>
      <c r="C828" s="326"/>
      <c r="D828" s="327" t="s">
        <v>89</v>
      </c>
      <c r="E828" s="144" t="s">
        <v>160</v>
      </c>
      <c r="F828" s="71">
        <v>15</v>
      </c>
      <c r="G828" s="27">
        <v>0.12</v>
      </c>
      <c r="H828" s="23">
        <v>10.88</v>
      </c>
      <c r="I828" s="28">
        <v>0.19</v>
      </c>
      <c r="J828" s="29">
        <v>99.15</v>
      </c>
      <c r="K828" s="292">
        <v>2</v>
      </c>
      <c r="L828" s="291">
        <v>11.4</v>
      </c>
    </row>
    <row r="829" spans="1:12" ht="15" x14ac:dyDescent="0.2">
      <c r="A829" s="287"/>
      <c r="B829" s="288"/>
      <c r="C829" s="326"/>
      <c r="D829" s="327"/>
      <c r="E829" s="328"/>
      <c r="F829" s="291"/>
      <c r="G829" s="291"/>
      <c r="H829" s="291"/>
      <c r="I829" s="291"/>
      <c r="J829" s="291"/>
      <c r="K829" s="292"/>
      <c r="L829" s="291"/>
    </row>
    <row r="830" spans="1:12" ht="15.75" thickBot="1" x14ac:dyDescent="0.25">
      <c r="A830" s="293"/>
      <c r="B830" s="294"/>
      <c r="C830" s="330"/>
      <c r="D830" s="331" t="s">
        <v>33</v>
      </c>
      <c r="E830" s="332"/>
      <c r="F830" s="297">
        <f>SUM(F823:F829)</f>
        <v>495</v>
      </c>
      <c r="G830" s="297">
        <f t="shared" ref="G830:J830" si="281">SUM(G823:G829)</f>
        <v>25.78</v>
      </c>
      <c r="H830" s="297">
        <f t="shared" si="281"/>
        <v>33.690000000000005</v>
      </c>
      <c r="I830" s="297">
        <f t="shared" si="281"/>
        <v>44.72</v>
      </c>
      <c r="J830" s="297">
        <f t="shared" si="281"/>
        <v>592.4</v>
      </c>
      <c r="K830" s="298"/>
      <c r="L830" s="297">
        <f t="shared" ref="L830" si="282">SUM(L823:L829)</f>
        <v>82.950000000000017</v>
      </c>
    </row>
    <row r="831" spans="1:12" ht="15" x14ac:dyDescent="0.2">
      <c r="A831" s="299">
        <v>9</v>
      </c>
      <c r="B831" s="300">
        <f>B823</f>
        <v>4</v>
      </c>
      <c r="C831" s="333" t="s">
        <v>25</v>
      </c>
      <c r="D831" s="329" t="s">
        <v>26</v>
      </c>
      <c r="E831" s="67" t="s">
        <v>162</v>
      </c>
      <c r="F831" s="68">
        <v>60</v>
      </c>
      <c r="G831" s="133">
        <v>1.2</v>
      </c>
      <c r="H831" s="134">
        <v>5.4</v>
      </c>
      <c r="I831" s="148">
        <v>5.12</v>
      </c>
      <c r="J831" s="149">
        <v>73.2</v>
      </c>
      <c r="K831" s="292">
        <v>135</v>
      </c>
      <c r="L831" s="291">
        <v>9.57</v>
      </c>
    </row>
    <row r="832" spans="1:12" ht="15" x14ac:dyDescent="0.2">
      <c r="A832" s="287"/>
      <c r="B832" s="288"/>
      <c r="C832" s="326"/>
      <c r="D832" s="329" t="s">
        <v>27</v>
      </c>
      <c r="E832" s="138" t="s">
        <v>163</v>
      </c>
      <c r="F832" s="19">
        <v>200</v>
      </c>
      <c r="G832" s="115">
        <v>9.19</v>
      </c>
      <c r="H832" s="105">
        <v>5.64</v>
      </c>
      <c r="I832" s="116">
        <v>13.63</v>
      </c>
      <c r="J832" s="117">
        <v>141.18</v>
      </c>
      <c r="K832" s="292">
        <v>34</v>
      </c>
      <c r="L832" s="291">
        <v>14.54</v>
      </c>
    </row>
    <row r="833" spans="1:12" ht="15" x14ac:dyDescent="0.2">
      <c r="A833" s="287"/>
      <c r="B833" s="288"/>
      <c r="C833" s="326"/>
      <c r="D833" s="329" t="s">
        <v>28</v>
      </c>
      <c r="E833" s="339" t="s">
        <v>164</v>
      </c>
      <c r="F833" s="145">
        <v>90</v>
      </c>
      <c r="G833" s="57">
        <v>20.98</v>
      </c>
      <c r="H833" s="58">
        <v>20.440000000000001</v>
      </c>
      <c r="I833" s="59">
        <v>4.6100000000000003</v>
      </c>
      <c r="J833" s="147">
        <v>289.63</v>
      </c>
      <c r="K833" s="292">
        <v>337</v>
      </c>
      <c r="L833" s="291">
        <v>48.98</v>
      </c>
    </row>
    <row r="834" spans="1:12" ht="15" x14ac:dyDescent="0.2">
      <c r="A834" s="287"/>
      <c r="B834" s="288"/>
      <c r="C834" s="326"/>
      <c r="D834" s="329" t="s">
        <v>29</v>
      </c>
      <c r="E834" s="100" t="s">
        <v>67</v>
      </c>
      <c r="F834" s="18">
        <v>150</v>
      </c>
      <c r="G834" s="16">
        <v>7.26</v>
      </c>
      <c r="H834" s="17">
        <v>4.96</v>
      </c>
      <c r="I834" s="118">
        <v>31.76</v>
      </c>
      <c r="J834" s="119">
        <v>198.84</v>
      </c>
      <c r="K834" s="292">
        <v>54</v>
      </c>
      <c r="L834" s="291">
        <v>6.31</v>
      </c>
    </row>
    <row r="835" spans="1:12" ht="15" x14ac:dyDescent="0.2">
      <c r="A835" s="287"/>
      <c r="B835" s="288"/>
      <c r="C835" s="326"/>
      <c r="D835" s="329" t="s">
        <v>30</v>
      </c>
      <c r="E835" s="138" t="s">
        <v>150</v>
      </c>
      <c r="F835" s="19">
        <v>200</v>
      </c>
      <c r="G835" s="16">
        <v>0.37</v>
      </c>
      <c r="H835" s="17">
        <v>0</v>
      </c>
      <c r="I835" s="118">
        <v>14.85</v>
      </c>
      <c r="J835" s="156">
        <v>59.48</v>
      </c>
      <c r="K835" s="292">
        <v>98</v>
      </c>
      <c r="L835" s="291">
        <v>3.06</v>
      </c>
    </row>
    <row r="836" spans="1:12" ht="15" x14ac:dyDescent="0.2">
      <c r="A836" s="287"/>
      <c r="B836" s="288"/>
      <c r="C836" s="326"/>
      <c r="D836" s="329" t="s">
        <v>31</v>
      </c>
      <c r="E836" s="328" t="s">
        <v>53</v>
      </c>
      <c r="F836" s="291">
        <v>20</v>
      </c>
      <c r="G836" s="291">
        <v>45</v>
      </c>
      <c r="H836" s="291">
        <v>3.19</v>
      </c>
      <c r="I836" s="291">
        <v>0.31</v>
      </c>
      <c r="J836" s="291">
        <v>19.89</v>
      </c>
      <c r="K836" s="291">
        <v>108</v>
      </c>
      <c r="L836" s="291"/>
    </row>
    <row r="837" spans="1:12" ht="15.75" thickBot="1" x14ac:dyDescent="0.25">
      <c r="A837" s="287"/>
      <c r="B837" s="288"/>
      <c r="C837" s="326"/>
      <c r="D837" s="329" t="s">
        <v>32</v>
      </c>
      <c r="E837" s="328" t="s">
        <v>54</v>
      </c>
      <c r="F837" s="291">
        <v>20</v>
      </c>
      <c r="G837" s="291">
        <v>25</v>
      </c>
      <c r="H837" s="291">
        <v>1.42</v>
      </c>
      <c r="I837" s="291" t="s">
        <v>55</v>
      </c>
      <c r="J837" s="291">
        <v>9.3000000000000007</v>
      </c>
      <c r="K837" s="291">
        <v>45.32</v>
      </c>
      <c r="L837" s="291">
        <v>2.16</v>
      </c>
    </row>
    <row r="838" spans="1:12" ht="15" x14ac:dyDescent="0.2">
      <c r="A838" s="287"/>
      <c r="B838" s="288"/>
      <c r="C838" s="326"/>
      <c r="D838" s="327" t="s">
        <v>91</v>
      </c>
      <c r="E838" s="51" t="s">
        <v>144</v>
      </c>
      <c r="F838" s="52">
        <v>100</v>
      </c>
      <c r="G838" s="32">
        <v>0.8</v>
      </c>
      <c r="H838" s="33">
        <v>0.2</v>
      </c>
      <c r="I838" s="122">
        <v>7.5</v>
      </c>
      <c r="J838" s="123">
        <v>38</v>
      </c>
      <c r="K838" s="292">
        <v>137</v>
      </c>
      <c r="L838" s="291">
        <v>22</v>
      </c>
    </row>
    <row r="839" spans="1:12" ht="15" x14ac:dyDescent="0.2">
      <c r="A839" s="287"/>
      <c r="B839" s="288"/>
      <c r="C839" s="326"/>
      <c r="D839" s="327"/>
      <c r="E839" s="328"/>
      <c r="F839" s="291"/>
      <c r="G839" s="291"/>
      <c r="H839" s="291"/>
      <c r="I839" s="291"/>
      <c r="J839" s="291"/>
      <c r="K839" s="292"/>
      <c r="L839" s="291"/>
    </row>
    <row r="840" spans="1:12" ht="15" x14ac:dyDescent="0.2">
      <c r="A840" s="293"/>
      <c r="B840" s="294"/>
      <c r="C840" s="330"/>
      <c r="D840" s="331" t="s">
        <v>33</v>
      </c>
      <c r="E840" s="332"/>
      <c r="F840" s="297">
        <f>SUM(F831:F839)</f>
        <v>840</v>
      </c>
      <c r="G840" s="297">
        <f t="shared" ref="G840:J840" si="283">SUM(G831:G839)</f>
        <v>109.8</v>
      </c>
      <c r="H840" s="297">
        <f t="shared" si="283"/>
        <v>41.25</v>
      </c>
      <c r="I840" s="297">
        <f t="shared" si="283"/>
        <v>77.78</v>
      </c>
      <c r="J840" s="297">
        <f t="shared" si="283"/>
        <v>829.52</v>
      </c>
      <c r="K840" s="298"/>
      <c r="L840" s="297">
        <f t="shared" ref="L840" si="284">SUM(L831:L839)</f>
        <v>106.62</v>
      </c>
    </row>
    <row r="841" spans="1:12" ht="16.5" thickBot="1" x14ac:dyDescent="0.25">
      <c r="A841" s="304">
        <f>A823</f>
        <v>9</v>
      </c>
      <c r="B841" s="304">
        <f>B823</f>
        <v>4</v>
      </c>
      <c r="C841" s="424" t="s">
        <v>4</v>
      </c>
      <c r="D841" s="425"/>
      <c r="E841" s="334"/>
      <c r="F841" s="303">
        <f>F830+F840</f>
        <v>1335</v>
      </c>
      <c r="G841" s="303">
        <f t="shared" ref="G841:J841" si="285">G830+G840</f>
        <v>135.57999999999998</v>
      </c>
      <c r="H841" s="303">
        <f t="shared" si="285"/>
        <v>74.94</v>
      </c>
      <c r="I841" s="303">
        <f t="shared" si="285"/>
        <v>122.5</v>
      </c>
      <c r="J841" s="303">
        <f t="shared" si="285"/>
        <v>1421.92</v>
      </c>
      <c r="K841" s="303"/>
      <c r="L841" s="303">
        <f t="shared" ref="L841" si="286">L830+L840</f>
        <v>189.57000000000002</v>
      </c>
    </row>
    <row r="842" spans="1:12" ht="15.75" thickBot="1" x14ac:dyDescent="0.25">
      <c r="A842" s="283">
        <v>9</v>
      </c>
      <c r="B842" s="284">
        <v>5</v>
      </c>
      <c r="C842" s="323" t="s">
        <v>20</v>
      </c>
      <c r="D842" s="324" t="s">
        <v>21</v>
      </c>
      <c r="E842" s="144" t="s">
        <v>251</v>
      </c>
      <c r="F842" s="71">
        <v>240</v>
      </c>
      <c r="G842" s="22">
        <v>20.59</v>
      </c>
      <c r="H842" s="23">
        <v>19.89</v>
      </c>
      <c r="I842" s="24">
        <v>41.8</v>
      </c>
      <c r="J842" s="25">
        <v>427.27</v>
      </c>
      <c r="K842" s="286" t="s">
        <v>252</v>
      </c>
      <c r="L842" s="285">
        <v>50.01</v>
      </c>
    </row>
    <row r="843" spans="1:12" ht="15" x14ac:dyDescent="0.2">
      <c r="A843" s="287"/>
      <c r="B843" s="288"/>
      <c r="C843" s="326"/>
      <c r="D843" s="327" t="s">
        <v>26</v>
      </c>
      <c r="E843" s="340" t="s">
        <v>166</v>
      </c>
      <c r="F843" s="149">
        <v>60</v>
      </c>
      <c r="G843" s="133">
        <v>1.1200000000000001</v>
      </c>
      <c r="H843" s="134">
        <v>4.2699999999999996</v>
      </c>
      <c r="I843" s="135">
        <v>6.02</v>
      </c>
      <c r="J843" s="149">
        <v>68.62</v>
      </c>
      <c r="K843" s="292">
        <v>13</v>
      </c>
      <c r="L843" s="291">
        <v>3.6</v>
      </c>
    </row>
    <row r="844" spans="1:12" ht="15" x14ac:dyDescent="0.2">
      <c r="A844" s="287"/>
      <c r="B844" s="288"/>
      <c r="C844" s="326"/>
      <c r="D844" s="329" t="s">
        <v>22</v>
      </c>
      <c r="E844" s="138" t="s">
        <v>138</v>
      </c>
      <c r="F844" s="19">
        <v>200</v>
      </c>
      <c r="G844" s="16">
        <v>1</v>
      </c>
      <c r="H844" s="17">
        <v>0.2</v>
      </c>
      <c r="I844" s="118">
        <v>20.2</v>
      </c>
      <c r="J844" s="81">
        <v>92</v>
      </c>
      <c r="K844" s="292">
        <v>107</v>
      </c>
      <c r="L844" s="291">
        <v>18.399999999999999</v>
      </c>
    </row>
    <row r="845" spans="1:12" ht="30.75" thickBot="1" x14ac:dyDescent="0.25">
      <c r="A845" s="287"/>
      <c r="B845" s="288"/>
      <c r="C845" s="326"/>
      <c r="D845" s="329" t="s">
        <v>23</v>
      </c>
      <c r="E845" s="328" t="s">
        <v>60</v>
      </c>
      <c r="F845" s="291" t="s">
        <v>44</v>
      </c>
      <c r="G845" s="291" t="s">
        <v>45</v>
      </c>
      <c r="H845" s="291">
        <v>0.22</v>
      </c>
      <c r="I845" s="291">
        <v>7.44</v>
      </c>
      <c r="J845" s="291">
        <v>36.26</v>
      </c>
      <c r="K845" s="292" t="s">
        <v>46</v>
      </c>
      <c r="L845" s="291">
        <v>2.4</v>
      </c>
    </row>
    <row r="846" spans="1:12" ht="15" x14ac:dyDescent="0.2">
      <c r="A846" s="287"/>
      <c r="B846" s="288"/>
      <c r="C846" s="326"/>
      <c r="D846" s="329" t="s">
        <v>24</v>
      </c>
      <c r="E846" s="51"/>
      <c r="F846" s="52"/>
      <c r="G846" s="32"/>
      <c r="H846" s="33"/>
      <c r="I846" s="122"/>
      <c r="J846" s="54"/>
      <c r="K846" s="298"/>
      <c r="L846" s="291"/>
    </row>
    <row r="847" spans="1:12" ht="15" x14ac:dyDescent="0.2">
      <c r="A847" s="287"/>
      <c r="B847" s="288"/>
      <c r="C847" s="326"/>
      <c r="D847" s="327"/>
      <c r="E847" s="328"/>
      <c r="F847" s="291"/>
      <c r="G847" s="291"/>
      <c r="H847" s="291"/>
      <c r="I847" s="291"/>
      <c r="J847" s="291"/>
      <c r="K847" s="292"/>
      <c r="L847" s="291"/>
    </row>
    <row r="848" spans="1:12" ht="15" x14ac:dyDescent="0.2">
      <c r="A848" s="287"/>
      <c r="B848" s="288"/>
      <c r="C848" s="326"/>
      <c r="D848" s="327"/>
      <c r="E848" s="328"/>
      <c r="F848" s="291"/>
      <c r="G848" s="291"/>
      <c r="H848" s="291"/>
      <c r="I848" s="291"/>
      <c r="J848" s="291"/>
      <c r="K848" s="292"/>
      <c r="L848" s="291"/>
    </row>
    <row r="849" spans="1:12" ht="15.75" thickBot="1" x14ac:dyDescent="0.25">
      <c r="A849" s="293"/>
      <c r="B849" s="294"/>
      <c r="C849" s="330"/>
      <c r="D849" s="331" t="s">
        <v>33</v>
      </c>
      <c r="E849" s="332"/>
      <c r="F849" s="297">
        <f>SUM(F842:F848)</f>
        <v>500</v>
      </c>
      <c r="G849" s="297">
        <f t="shared" ref="G849:J849" si="287">SUM(G842:G848)</f>
        <v>22.71</v>
      </c>
      <c r="H849" s="297">
        <f t="shared" si="287"/>
        <v>24.58</v>
      </c>
      <c r="I849" s="297">
        <f t="shared" si="287"/>
        <v>75.459999999999994</v>
      </c>
      <c r="J849" s="297">
        <f t="shared" si="287"/>
        <v>624.15</v>
      </c>
      <c r="K849" s="298"/>
      <c r="L849" s="297">
        <f t="shared" ref="L849" si="288">SUM(L842:L848)</f>
        <v>74.41</v>
      </c>
    </row>
    <row r="850" spans="1:12" ht="15" x14ac:dyDescent="0.2">
      <c r="A850" s="299">
        <v>9</v>
      </c>
      <c r="B850" s="300">
        <f>B842</f>
        <v>5</v>
      </c>
      <c r="C850" s="333" t="s">
        <v>25</v>
      </c>
      <c r="D850" s="329" t="s">
        <v>26</v>
      </c>
      <c r="E850" s="112" t="s">
        <v>142</v>
      </c>
      <c r="F850" s="30">
        <v>150</v>
      </c>
      <c r="G850" s="32">
        <v>0.6</v>
      </c>
      <c r="H850" s="33">
        <v>0.6</v>
      </c>
      <c r="I850" s="34">
        <v>14.7</v>
      </c>
      <c r="J850" s="113">
        <v>70.5</v>
      </c>
      <c r="K850" s="298">
        <v>24</v>
      </c>
      <c r="L850" s="291">
        <v>38.75</v>
      </c>
    </row>
    <row r="851" spans="1:12" ht="15" x14ac:dyDescent="0.2">
      <c r="A851" s="287"/>
      <c r="B851" s="288"/>
      <c r="C851" s="326"/>
      <c r="D851" s="329" t="s">
        <v>27</v>
      </c>
      <c r="E851" s="100" t="s">
        <v>126</v>
      </c>
      <c r="F851" s="19">
        <v>200</v>
      </c>
      <c r="G851" s="115">
        <v>5.75</v>
      </c>
      <c r="H851" s="105">
        <v>8.7899999999999991</v>
      </c>
      <c r="I851" s="116">
        <v>8.75</v>
      </c>
      <c r="J851" s="107">
        <v>138.04</v>
      </c>
      <c r="K851" s="292">
        <v>31</v>
      </c>
      <c r="L851" s="291">
        <v>19.989999999999998</v>
      </c>
    </row>
    <row r="852" spans="1:12" ht="15" x14ac:dyDescent="0.2">
      <c r="A852" s="287"/>
      <c r="B852" s="288"/>
      <c r="C852" s="326"/>
      <c r="D852" s="329" t="s">
        <v>28</v>
      </c>
      <c r="E852" s="55" t="s">
        <v>167</v>
      </c>
      <c r="F852" s="73">
        <v>90</v>
      </c>
      <c r="G852" s="57">
        <v>11.49</v>
      </c>
      <c r="H852" s="58">
        <v>6.78</v>
      </c>
      <c r="I852" s="59">
        <v>5.93</v>
      </c>
      <c r="J852" s="153">
        <v>130.91999999999999</v>
      </c>
      <c r="K852" s="292">
        <v>277</v>
      </c>
      <c r="L852" s="291">
        <v>27.29</v>
      </c>
    </row>
    <row r="853" spans="1:12" ht="15" x14ac:dyDescent="0.2">
      <c r="A853" s="287"/>
      <c r="B853" s="288"/>
      <c r="C853" s="326"/>
      <c r="D853" s="329" t="s">
        <v>29</v>
      </c>
      <c r="E853" s="154" t="s">
        <v>250</v>
      </c>
      <c r="F853" s="145">
        <v>150</v>
      </c>
      <c r="G853" s="90">
        <v>3.28</v>
      </c>
      <c r="H853" s="91">
        <v>7.81</v>
      </c>
      <c r="I853" s="92">
        <v>21.57</v>
      </c>
      <c r="J853" s="155">
        <v>170.22</v>
      </c>
      <c r="K853" s="292">
        <v>50</v>
      </c>
      <c r="L853" s="291">
        <v>13.13</v>
      </c>
    </row>
    <row r="854" spans="1:12" ht="15" x14ac:dyDescent="0.2">
      <c r="A854" s="287"/>
      <c r="B854" s="288"/>
      <c r="C854" s="326"/>
      <c r="D854" s="329" t="s">
        <v>30</v>
      </c>
      <c r="E854" s="100" t="s">
        <v>106</v>
      </c>
      <c r="F854" s="19">
        <v>200</v>
      </c>
      <c r="G854" s="16">
        <v>0</v>
      </c>
      <c r="H854" s="17">
        <v>0</v>
      </c>
      <c r="I854" s="118">
        <v>7.27</v>
      </c>
      <c r="J854" s="81">
        <v>28.73</v>
      </c>
      <c r="K854" s="292">
        <v>114</v>
      </c>
      <c r="L854" s="291">
        <v>0.75</v>
      </c>
    </row>
    <row r="855" spans="1:12" ht="15" x14ac:dyDescent="0.2">
      <c r="A855" s="287"/>
      <c r="B855" s="288"/>
      <c r="C855" s="326"/>
      <c r="D855" s="329" t="s">
        <v>31</v>
      </c>
      <c r="E855" s="328" t="s">
        <v>53</v>
      </c>
      <c r="F855" s="291">
        <v>60</v>
      </c>
      <c r="G855" s="291">
        <v>3.19</v>
      </c>
      <c r="H855" s="291">
        <v>0.31</v>
      </c>
      <c r="I855" s="291">
        <v>19.89</v>
      </c>
      <c r="J855" s="291">
        <v>108</v>
      </c>
      <c r="K855" s="292">
        <v>119</v>
      </c>
      <c r="L855" s="291"/>
    </row>
    <row r="856" spans="1:12" ht="15" x14ac:dyDescent="0.2">
      <c r="A856" s="287"/>
      <c r="B856" s="288"/>
      <c r="C856" s="326"/>
      <c r="D856" s="329" t="s">
        <v>32</v>
      </c>
      <c r="E856" s="328" t="s">
        <v>54</v>
      </c>
      <c r="F856" s="291">
        <v>50</v>
      </c>
      <c r="G856" s="291">
        <v>1.42</v>
      </c>
      <c r="H856" s="291" t="s">
        <v>55</v>
      </c>
      <c r="I856" s="291">
        <v>9.3000000000000007</v>
      </c>
      <c r="J856" s="291">
        <v>45.32</v>
      </c>
      <c r="K856" s="292">
        <v>120</v>
      </c>
      <c r="L856" s="291">
        <v>5.88</v>
      </c>
    </row>
    <row r="857" spans="1:12" ht="15" x14ac:dyDescent="0.2">
      <c r="A857" s="287"/>
      <c r="B857" s="288"/>
      <c r="C857" s="326"/>
      <c r="D857" s="327"/>
      <c r="E857" s="328"/>
      <c r="F857" s="291"/>
      <c r="G857" s="291"/>
      <c r="H857" s="291"/>
      <c r="I857" s="309"/>
      <c r="J857" s="291"/>
      <c r="K857" s="292"/>
      <c r="L857" s="291"/>
    </row>
    <row r="858" spans="1:12" ht="15" x14ac:dyDescent="0.2">
      <c r="A858" s="287"/>
      <c r="B858" s="288"/>
      <c r="C858" s="326"/>
      <c r="D858" s="327"/>
      <c r="E858" s="328"/>
      <c r="F858" s="291"/>
      <c r="G858" s="291"/>
      <c r="H858" s="291"/>
      <c r="I858" s="291"/>
      <c r="J858" s="291"/>
      <c r="K858" s="292"/>
      <c r="L858" s="291"/>
    </row>
    <row r="859" spans="1:12" ht="15" x14ac:dyDescent="0.2">
      <c r="A859" s="293"/>
      <c r="B859" s="294"/>
      <c r="C859" s="330"/>
      <c r="D859" s="331" t="s">
        <v>33</v>
      </c>
      <c r="E859" s="332"/>
      <c r="F859" s="297">
        <f>SUM(F850:F858)</f>
        <v>900</v>
      </c>
      <c r="G859" s="297">
        <f t="shared" ref="G859:J859" si="289">SUM(G850:G858)</f>
        <v>25.730000000000004</v>
      </c>
      <c r="H859" s="297">
        <f t="shared" si="289"/>
        <v>24.289999999999996</v>
      </c>
      <c r="I859" s="297">
        <f t="shared" si="289"/>
        <v>87.41</v>
      </c>
      <c r="J859" s="297">
        <f t="shared" si="289"/>
        <v>691.73</v>
      </c>
      <c r="K859" s="298"/>
      <c r="L859" s="297">
        <f t="shared" ref="L859" si="290">SUM(L850:L858)</f>
        <v>105.78999999999999</v>
      </c>
    </row>
    <row r="860" spans="1:12" ht="16.5" thickBot="1" x14ac:dyDescent="0.25">
      <c r="A860" s="301">
        <f>A842</f>
        <v>9</v>
      </c>
      <c r="B860" s="302">
        <f>B842</f>
        <v>5</v>
      </c>
      <c r="C860" s="424" t="s">
        <v>4</v>
      </c>
      <c r="D860" s="425"/>
      <c r="E860" s="334"/>
      <c r="F860" s="303">
        <f>F849+F859</f>
        <v>1400</v>
      </c>
      <c r="G860" s="303">
        <f t="shared" ref="G860:J860" si="291">G849+G859</f>
        <v>48.440000000000005</v>
      </c>
      <c r="H860" s="303">
        <f t="shared" si="291"/>
        <v>48.86999999999999</v>
      </c>
      <c r="I860" s="303">
        <f t="shared" si="291"/>
        <v>162.87</v>
      </c>
      <c r="J860" s="303">
        <f t="shared" si="291"/>
        <v>1315.88</v>
      </c>
      <c r="K860" s="303"/>
      <c r="L860" s="303">
        <f t="shared" ref="L860" si="292">L849+L859</f>
        <v>180.2</v>
      </c>
    </row>
    <row r="861" spans="1:12" ht="16.5" thickBot="1" x14ac:dyDescent="0.25">
      <c r="A861" s="305"/>
      <c r="B861" s="306"/>
      <c r="C861" s="429" t="s">
        <v>5</v>
      </c>
      <c r="D861" s="429"/>
      <c r="E861" s="429"/>
      <c r="F861" s="306">
        <f>(F686+F706+F725+F745+F765+F784+F803+F822+F841+F860)/(IF(F686=0,0,1)+IF(F706=0,0,1)+IF(F725=0,0,1)+IF(F745=0,0,1)+IF(F765=0,0,1)+IF(F784=0,0,1)+IF(F803=0,0,1)+IF(F822=0,0,1)+IF(F841=0,0,1)+IF(F860=0,0,1))</f>
        <v>1001.625</v>
      </c>
      <c r="G861" s="306">
        <f t="shared" ref="G861:J861" si="293">(G686+G706+G725+G745+G765+G784+G803+G822+G841+G860)/(IF(G686=0,0,1)+IF(G706=0,0,1)+IF(G725=0,0,1)+IF(G745=0,0,1)+IF(G765=0,0,1)+IF(G784=0,0,1)+IF(G803=0,0,1)+IF(G822=0,0,1)+IF(G841=0,0,1)+IF(G860=0,0,1))</f>
        <v>58.52825</v>
      </c>
      <c r="H861" s="306" t="e">
        <f t="shared" si="293"/>
        <v>#VALUE!</v>
      </c>
      <c r="I861" s="306">
        <f t="shared" si="293"/>
        <v>113.28775</v>
      </c>
      <c r="J861" s="306">
        <f t="shared" si="293"/>
        <v>937.17274999999995</v>
      </c>
      <c r="K861" s="306"/>
      <c r="L861" s="306">
        <f>(L686+L705+L724+L743+L762+L781+L801+L820+L840+L860)/(IF(L686=0,0,1)+IF(L705=0,0,1)+IF(L724=0,0,1)+IF(L743=0,0,1)+IF(L762=0,0,1)+IF(L781=0,0,1)+IF(L801=0,0,1)+IF(L820=0,0,1)+IF(L840=0,0,1)+IF(L860=0,0,1))</f>
        <v>62.915999999999997</v>
      </c>
    </row>
    <row r="862" spans="1:12" ht="15.75" thickBot="1" x14ac:dyDescent="0.25">
      <c r="A862" s="283">
        <v>10</v>
      </c>
      <c r="B862" s="284">
        <v>1</v>
      </c>
      <c r="C862" s="323" t="s">
        <v>20</v>
      </c>
      <c r="D862" s="324" t="s">
        <v>21</v>
      </c>
      <c r="E862" s="161" t="s">
        <v>171</v>
      </c>
      <c r="F862" s="18">
        <v>225</v>
      </c>
      <c r="G862" s="162">
        <v>5.55</v>
      </c>
      <c r="H862" s="163">
        <v>7.36</v>
      </c>
      <c r="I862" s="164">
        <v>29.68</v>
      </c>
      <c r="J862" s="165">
        <v>208.58</v>
      </c>
      <c r="K862" s="311">
        <v>347</v>
      </c>
      <c r="L862" s="315">
        <v>22.86</v>
      </c>
    </row>
    <row r="863" spans="1:12" ht="15" x14ac:dyDescent="0.2">
      <c r="A863" s="287"/>
      <c r="B863" s="288"/>
      <c r="C863" s="326"/>
      <c r="D863" s="327" t="s">
        <v>26</v>
      </c>
      <c r="E863" s="151" t="s">
        <v>170</v>
      </c>
      <c r="F863" s="150">
        <v>15</v>
      </c>
      <c r="G863" s="133">
        <v>3.48</v>
      </c>
      <c r="H863" s="134">
        <v>4.43</v>
      </c>
      <c r="I863" s="135">
        <v>0</v>
      </c>
      <c r="J863" s="187">
        <v>54.6</v>
      </c>
      <c r="K863" s="312">
        <v>1</v>
      </c>
      <c r="L863" s="316">
        <v>9.0399999999999991</v>
      </c>
    </row>
    <row r="864" spans="1:12" ht="15" x14ac:dyDescent="0.2">
      <c r="A864" s="287"/>
      <c r="B864" s="288"/>
      <c r="C864" s="326"/>
      <c r="D864" s="329" t="s">
        <v>22</v>
      </c>
      <c r="E864" s="111" t="s">
        <v>106</v>
      </c>
      <c r="F864" s="26">
        <v>200</v>
      </c>
      <c r="G864" s="27">
        <v>0</v>
      </c>
      <c r="H864" s="23">
        <v>0</v>
      </c>
      <c r="I864" s="28">
        <v>7.27</v>
      </c>
      <c r="J864" s="166">
        <v>28.73</v>
      </c>
      <c r="K864" s="313">
        <v>114</v>
      </c>
      <c r="L864" s="317">
        <v>0.75</v>
      </c>
    </row>
    <row r="865" spans="1:12" ht="15.75" thickBot="1" x14ac:dyDescent="0.25">
      <c r="A865" s="287"/>
      <c r="B865" s="288"/>
      <c r="C865" s="326"/>
      <c r="D865" s="329" t="s">
        <v>23</v>
      </c>
      <c r="E865" s="100" t="s">
        <v>172</v>
      </c>
      <c r="F865" s="19">
        <v>45</v>
      </c>
      <c r="G865" s="80">
        <v>3.38</v>
      </c>
      <c r="H865" s="17">
        <v>1.31</v>
      </c>
      <c r="I865" s="69">
        <v>22.41</v>
      </c>
      <c r="J865" s="81">
        <v>117.9</v>
      </c>
      <c r="K865" s="292">
        <v>121</v>
      </c>
      <c r="L865" s="318">
        <v>5.4</v>
      </c>
    </row>
    <row r="866" spans="1:12" ht="15" x14ac:dyDescent="0.2">
      <c r="A866" s="287"/>
      <c r="B866" s="288"/>
      <c r="C866" s="326"/>
      <c r="D866" s="329" t="s">
        <v>24</v>
      </c>
      <c r="E866" s="157" t="s">
        <v>109</v>
      </c>
      <c r="F866" s="150">
        <v>150</v>
      </c>
      <c r="G866" s="133">
        <v>0.6</v>
      </c>
      <c r="H866" s="134">
        <v>0.6</v>
      </c>
      <c r="I866" s="148">
        <v>14.7</v>
      </c>
      <c r="J866" s="152">
        <v>70.5</v>
      </c>
      <c r="K866" s="298">
        <v>24</v>
      </c>
      <c r="L866" s="291">
        <v>22</v>
      </c>
    </row>
    <row r="867" spans="1:12" ht="15" x14ac:dyDescent="0.2">
      <c r="A867" s="287"/>
      <c r="B867" s="288"/>
      <c r="C867" s="326"/>
      <c r="D867" s="327" t="s">
        <v>62</v>
      </c>
      <c r="E867" s="111"/>
      <c r="F867" s="26"/>
      <c r="G867" s="27"/>
      <c r="H867" s="23"/>
      <c r="I867" s="28"/>
      <c r="J867" s="29"/>
      <c r="K867" s="292"/>
      <c r="L867" s="291"/>
    </row>
    <row r="868" spans="1:12" ht="15" x14ac:dyDescent="0.2">
      <c r="A868" s="287"/>
      <c r="B868" s="288"/>
      <c r="C868" s="326"/>
      <c r="D868" s="327"/>
      <c r="E868" s="328"/>
      <c r="F868" s="291"/>
      <c r="G868" s="291"/>
      <c r="H868" s="291"/>
      <c r="I868" s="291"/>
      <c r="J868" s="291"/>
      <c r="K868" s="292"/>
      <c r="L868" s="291"/>
    </row>
    <row r="869" spans="1:12" ht="15.75" thickBot="1" x14ac:dyDescent="0.25">
      <c r="A869" s="293"/>
      <c r="B869" s="294"/>
      <c r="C869" s="330"/>
      <c r="D869" s="331" t="s">
        <v>33</v>
      </c>
      <c r="E869" s="332"/>
      <c r="F869" s="297">
        <f>SUM(F862:F868)</f>
        <v>635</v>
      </c>
      <c r="G869" s="297">
        <f>SUM(G862:G868)</f>
        <v>13.01</v>
      </c>
      <c r="H869" s="297">
        <f>SUM(H862:H868)</f>
        <v>13.7</v>
      </c>
      <c r="I869" s="297">
        <f>SUM(I862:I868)</f>
        <v>74.06</v>
      </c>
      <c r="J869" s="297">
        <f>SUM(J862:J868)</f>
        <v>480.31000000000006</v>
      </c>
      <c r="K869" s="308"/>
      <c r="L869" s="319">
        <f>SUM(L862:L868)</f>
        <v>60.05</v>
      </c>
    </row>
    <row r="870" spans="1:12" ht="15" x14ac:dyDescent="0.2">
      <c r="A870" s="299">
        <v>10</v>
      </c>
      <c r="B870" s="300">
        <f>B862</f>
        <v>1</v>
      </c>
      <c r="C870" s="333" t="s">
        <v>25</v>
      </c>
      <c r="D870" s="329" t="s">
        <v>26</v>
      </c>
      <c r="E870" s="157" t="s">
        <v>109</v>
      </c>
      <c r="F870" s="150">
        <v>150</v>
      </c>
      <c r="G870" s="133">
        <v>0.6</v>
      </c>
      <c r="H870" s="134">
        <v>0.6</v>
      </c>
      <c r="I870" s="148">
        <v>14.7</v>
      </c>
      <c r="J870" s="152">
        <v>70.5</v>
      </c>
      <c r="K870" s="298">
        <v>24</v>
      </c>
      <c r="L870" s="291">
        <v>22</v>
      </c>
    </row>
    <row r="871" spans="1:12" ht="15" x14ac:dyDescent="0.2">
      <c r="A871" s="287"/>
      <c r="B871" s="288"/>
      <c r="C871" s="326"/>
      <c r="D871" s="329" t="s">
        <v>27</v>
      </c>
      <c r="E871" s="137" t="s">
        <v>173</v>
      </c>
      <c r="F871" s="71">
        <v>200</v>
      </c>
      <c r="G871" s="37">
        <v>6.66</v>
      </c>
      <c r="H871" s="38">
        <v>5.51</v>
      </c>
      <c r="I871" s="39">
        <v>8.75</v>
      </c>
      <c r="J871" s="40">
        <v>111.57</v>
      </c>
      <c r="K871" s="117">
        <v>41</v>
      </c>
      <c r="L871" s="309" t="s">
        <v>175</v>
      </c>
    </row>
    <row r="872" spans="1:12" ht="15" x14ac:dyDescent="0.2">
      <c r="A872" s="287"/>
      <c r="B872" s="288"/>
      <c r="C872" s="326"/>
      <c r="D872" s="329" t="s">
        <v>28</v>
      </c>
      <c r="E872" s="341" t="s">
        <v>174</v>
      </c>
      <c r="F872" s="126">
        <v>250</v>
      </c>
      <c r="G872" s="22">
        <v>26.38</v>
      </c>
      <c r="H872" s="23">
        <v>24.6</v>
      </c>
      <c r="I872" s="24">
        <v>39.97</v>
      </c>
      <c r="J872" s="167">
        <v>485.84</v>
      </c>
      <c r="K872" s="292">
        <v>79</v>
      </c>
      <c r="L872" s="291">
        <v>59.18</v>
      </c>
    </row>
    <row r="873" spans="1:12" ht="15" x14ac:dyDescent="0.2">
      <c r="A873" s="287"/>
      <c r="B873" s="288"/>
      <c r="C873" s="326"/>
      <c r="D873" s="329" t="s">
        <v>29</v>
      </c>
      <c r="E873" s="161"/>
      <c r="F873" s="243"/>
      <c r="G873" s="104"/>
      <c r="H873" s="105"/>
      <c r="I873" s="106"/>
      <c r="J873" s="107"/>
      <c r="K873" s="292"/>
      <c r="L873" s="291"/>
    </row>
    <row r="874" spans="1:12" ht="15" x14ac:dyDescent="0.2">
      <c r="A874" s="287"/>
      <c r="B874" s="288"/>
      <c r="C874" s="326"/>
      <c r="D874" s="329" t="s">
        <v>30</v>
      </c>
      <c r="E874" s="138" t="s">
        <v>150</v>
      </c>
      <c r="F874" s="19">
        <v>200</v>
      </c>
      <c r="G874" s="16">
        <v>0.37</v>
      </c>
      <c r="H874" s="17">
        <v>0</v>
      </c>
      <c r="I874" s="118">
        <v>14.85</v>
      </c>
      <c r="J874" s="156">
        <v>59.48</v>
      </c>
      <c r="K874" s="292">
        <v>98</v>
      </c>
      <c r="L874" s="291">
        <v>3.06</v>
      </c>
    </row>
    <row r="875" spans="1:12" ht="15" x14ac:dyDescent="0.2">
      <c r="A875" s="287"/>
      <c r="B875" s="288"/>
      <c r="C875" s="326"/>
      <c r="D875" s="329" t="s">
        <v>31</v>
      </c>
      <c r="E875" s="168" t="s">
        <v>107</v>
      </c>
      <c r="F875" s="18">
        <v>20</v>
      </c>
      <c r="G875" s="16">
        <v>1.52</v>
      </c>
      <c r="H875" s="17">
        <v>0.16</v>
      </c>
      <c r="I875" s="118">
        <v>9.84</v>
      </c>
      <c r="J875" s="156">
        <v>47</v>
      </c>
      <c r="K875" s="292">
        <v>119</v>
      </c>
      <c r="L875" s="291"/>
    </row>
    <row r="876" spans="1:12" ht="15" x14ac:dyDescent="0.2">
      <c r="A876" s="287"/>
      <c r="B876" s="288"/>
      <c r="C876" s="326"/>
      <c r="D876" s="329" t="s">
        <v>32</v>
      </c>
      <c r="E876" s="168" t="s">
        <v>108</v>
      </c>
      <c r="F876" s="18">
        <v>20</v>
      </c>
      <c r="G876" s="16">
        <v>1.32</v>
      </c>
      <c r="H876" s="17">
        <v>0.24</v>
      </c>
      <c r="I876" s="118">
        <v>8.0399999999999991</v>
      </c>
      <c r="J876" s="156">
        <v>39.6</v>
      </c>
      <c r="K876" s="292">
        <v>120</v>
      </c>
      <c r="L876" s="291">
        <v>2.16</v>
      </c>
    </row>
    <row r="877" spans="1:12" ht="15" x14ac:dyDescent="0.2">
      <c r="A877" s="287"/>
      <c r="B877" s="288"/>
      <c r="C877" s="326"/>
      <c r="D877" s="327"/>
      <c r="E877" s="328"/>
      <c r="F877" s="291"/>
      <c r="G877" s="291"/>
      <c r="H877" s="291"/>
      <c r="I877" s="291"/>
      <c r="J877" s="291"/>
      <c r="K877" s="292"/>
      <c r="L877" s="291"/>
    </row>
    <row r="878" spans="1:12" ht="15" x14ac:dyDescent="0.2">
      <c r="A878" s="287"/>
      <c r="B878" s="288"/>
      <c r="C878" s="326"/>
      <c r="D878" s="327"/>
      <c r="E878" s="328"/>
      <c r="F878" s="291"/>
      <c r="G878" s="291"/>
      <c r="H878" s="291"/>
      <c r="I878" s="291"/>
      <c r="J878" s="291"/>
      <c r="K878" s="292"/>
      <c r="L878" s="291"/>
    </row>
    <row r="879" spans="1:12" ht="15" x14ac:dyDescent="0.2">
      <c r="A879" s="293"/>
      <c r="B879" s="294"/>
      <c r="C879" s="330"/>
      <c r="D879" s="331" t="s">
        <v>33</v>
      </c>
      <c r="E879" s="332"/>
      <c r="F879" s="297">
        <f>SUM(F870:F878)</f>
        <v>840</v>
      </c>
      <c r="G879" s="297">
        <f t="shared" ref="G879:J879" si="294">SUM(G870:G878)</f>
        <v>36.85</v>
      </c>
      <c r="H879" s="297">
        <f t="shared" si="294"/>
        <v>31.11</v>
      </c>
      <c r="I879" s="297">
        <f t="shared" si="294"/>
        <v>96.15</v>
      </c>
      <c r="J879" s="297">
        <f t="shared" si="294"/>
        <v>813.99</v>
      </c>
      <c r="K879" s="298"/>
      <c r="L879" s="297">
        <f>SUM(L870:L878)</f>
        <v>86.4</v>
      </c>
    </row>
    <row r="880" spans="1:12" ht="16.5" thickBot="1" x14ac:dyDescent="0.25">
      <c r="A880" s="301">
        <f>A862</f>
        <v>10</v>
      </c>
      <c r="B880" s="302">
        <f>B862</f>
        <v>1</v>
      </c>
      <c r="C880" s="424" t="s">
        <v>4</v>
      </c>
      <c r="D880" s="425"/>
      <c r="E880" s="334"/>
      <c r="F880" s="303">
        <f>F869+F879</f>
        <v>1475</v>
      </c>
      <c r="G880" s="303">
        <f t="shared" ref="G880:J880" si="295">G869+G879</f>
        <v>49.86</v>
      </c>
      <c r="H880" s="303">
        <f t="shared" si="295"/>
        <v>44.81</v>
      </c>
      <c r="I880" s="303">
        <f t="shared" si="295"/>
        <v>170.21</v>
      </c>
      <c r="J880" s="303">
        <f t="shared" si="295"/>
        <v>1294.3000000000002</v>
      </c>
      <c r="K880" s="303"/>
      <c r="L880" s="303">
        <f t="shared" ref="L880" si="296">L869+L879</f>
        <v>146.44999999999999</v>
      </c>
    </row>
    <row r="881" spans="1:12" ht="15.75" thickBot="1" x14ac:dyDescent="0.25">
      <c r="A881" s="289">
        <v>10</v>
      </c>
      <c r="B881" s="288">
        <v>2</v>
      </c>
      <c r="C881" s="323" t="s">
        <v>20</v>
      </c>
      <c r="D881" s="324" t="s">
        <v>240</v>
      </c>
      <c r="E881" s="342" t="s">
        <v>254</v>
      </c>
      <c r="F881" s="169">
        <v>240</v>
      </c>
      <c r="G881" s="285">
        <v>19.72</v>
      </c>
      <c r="H881" s="285">
        <v>20.89</v>
      </c>
      <c r="I881" s="285">
        <v>27.9</v>
      </c>
      <c r="J881" s="285">
        <v>378.47</v>
      </c>
      <c r="K881" s="286" t="s">
        <v>184</v>
      </c>
      <c r="L881" s="285">
        <v>46.33</v>
      </c>
    </row>
    <row r="882" spans="1:12" ht="15" x14ac:dyDescent="0.2">
      <c r="A882" s="289"/>
      <c r="B882" s="288"/>
      <c r="C882" s="326"/>
      <c r="D882" s="327" t="s">
        <v>26</v>
      </c>
      <c r="E882" s="67" t="s">
        <v>162</v>
      </c>
      <c r="F882" s="68">
        <v>60</v>
      </c>
      <c r="G882" s="133">
        <v>1.2</v>
      </c>
      <c r="H882" s="134">
        <v>5.4</v>
      </c>
      <c r="I882" s="148">
        <v>5.12</v>
      </c>
      <c r="J882" s="149">
        <v>73.2</v>
      </c>
      <c r="K882" s="292">
        <v>135</v>
      </c>
      <c r="L882" s="291">
        <v>9.57</v>
      </c>
    </row>
    <row r="883" spans="1:12" ht="30" x14ac:dyDescent="0.2">
      <c r="A883" s="289"/>
      <c r="B883" s="288"/>
      <c r="C883" s="326"/>
      <c r="D883" s="329" t="s">
        <v>22</v>
      </c>
      <c r="E883" s="138" t="s">
        <v>177</v>
      </c>
      <c r="F883" s="19">
        <v>200</v>
      </c>
      <c r="G883" s="16">
        <v>0</v>
      </c>
      <c r="H883" s="17">
        <v>0</v>
      </c>
      <c r="I883" s="118">
        <v>14.4</v>
      </c>
      <c r="J883" s="119">
        <v>58.4</v>
      </c>
      <c r="K883" s="292">
        <v>104</v>
      </c>
      <c r="L883" s="291">
        <v>6.38</v>
      </c>
    </row>
    <row r="884" spans="1:12" ht="30.75" thickBot="1" x14ac:dyDescent="0.25">
      <c r="A884" s="289"/>
      <c r="B884" s="288"/>
      <c r="C884" s="326"/>
      <c r="D884" s="329" t="s">
        <v>23</v>
      </c>
      <c r="E884" s="328" t="s">
        <v>60</v>
      </c>
      <c r="F884" s="291" t="s">
        <v>82</v>
      </c>
      <c r="G884" s="291" t="s">
        <v>45</v>
      </c>
      <c r="H884" s="291">
        <v>0.22</v>
      </c>
      <c r="I884" s="291">
        <v>7.44</v>
      </c>
      <c r="J884" s="291">
        <v>36.26</v>
      </c>
      <c r="K884" s="292" t="s">
        <v>46</v>
      </c>
      <c r="L884" s="291">
        <v>2.16</v>
      </c>
    </row>
    <row r="885" spans="1:12" ht="15" x14ac:dyDescent="0.2">
      <c r="A885" s="289"/>
      <c r="B885" s="288"/>
      <c r="C885" s="326"/>
      <c r="D885" s="329" t="s">
        <v>24</v>
      </c>
      <c r="E885" s="112"/>
      <c r="F885" s="30"/>
      <c r="G885" s="32"/>
      <c r="H885" s="33"/>
      <c r="I885" s="34"/>
      <c r="J885" s="113"/>
      <c r="K885" s="298"/>
      <c r="L885" s="291"/>
    </row>
    <row r="886" spans="1:12" ht="15" x14ac:dyDescent="0.2">
      <c r="A886" s="289"/>
      <c r="B886" s="288"/>
      <c r="C886" s="326"/>
      <c r="D886" s="327"/>
      <c r="E886" s="328"/>
      <c r="F886" s="291"/>
      <c r="G886" s="291"/>
      <c r="H886" s="291"/>
      <c r="I886" s="291"/>
      <c r="J886" s="291"/>
      <c r="K886" s="292"/>
      <c r="L886" s="291"/>
    </row>
    <row r="887" spans="1:12" ht="15" x14ac:dyDescent="0.2">
      <c r="A887" s="289"/>
      <c r="B887" s="288"/>
      <c r="C887" s="326"/>
      <c r="D887" s="327"/>
      <c r="E887" s="328"/>
      <c r="F887" s="291"/>
      <c r="G887" s="291"/>
      <c r="H887" s="291"/>
      <c r="I887" s="291"/>
      <c r="J887" s="291"/>
      <c r="K887" s="292"/>
      <c r="L887" s="291"/>
    </row>
    <row r="888" spans="1:12" ht="15.75" thickBot="1" x14ac:dyDescent="0.25">
      <c r="A888" s="295"/>
      <c r="B888" s="294"/>
      <c r="C888" s="330"/>
      <c r="D888" s="331" t="s">
        <v>33</v>
      </c>
      <c r="E888" s="332"/>
      <c r="F888" s="297">
        <f>SUM(F881:F887)</f>
        <v>500</v>
      </c>
      <c r="G888" s="297">
        <f t="shared" ref="G888:J888" si="297">SUM(G881:G887)</f>
        <v>20.919999999999998</v>
      </c>
      <c r="H888" s="297">
        <f t="shared" si="297"/>
        <v>26.509999999999998</v>
      </c>
      <c r="I888" s="297">
        <f t="shared" si="297"/>
        <v>54.859999999999992</v>
      </c>
      <c r="J888" s="297">
        <f t="shared" si="297"/>
        <v>546.33000000000004</v>
      </c>
      <c r="K888" s="298"/>
      <c r="L888" s="297">
        <f t="shared" ref="L888" si="298">SUM(L881:L887)</f>
        <v>64.44</v>
      </c>
    </row>
    <row r="889" spans="1:12" ht="15" x14ac:dyDescent="0.2">
      <c r="A889" s="300" t="e">
        <f>E228C225=E883=A881</f>
        <v>#NAME?</v>
      </c>
      <c r="B889" s="300">
        <f>B881</f>
        <v>2</v>
      </c>
      <c r="C889" s="333" t="s">
        <v>25</v>
      </c>
      <c r="D889" s="329" t="s">
        <v>26</v>
      </c>
      <c r="E889" s="343"/>
      <c r="F889" s="196"/>
      <c r="G889" s="228"/>
      <c r="H889" s="229"/>
      <c r="I889" s="230"/>
      <c r="J889" s="199"/>
      <c r="K889" s="292"/>
      <c r="L889" s="291"/>
    </row>
    <row r="890" spans="1:12" ht="15" x14ac:dyDescent="0.2">
      <c r="A890" s="289"/>
      <c r="B890" s="288"/>
      <c r="C890" s="326"/>
      <c r="D890" s="329" t="s">
        <v>27</v>
      </c>
      <c r="E890" s="130" t="s">
        <v>126</v>
      </c>
      <c r="F890" s="19">
        <v>200</v>
      </c>
      <c r="G890" s="115">
        <v>5.75</v>
      </c>
      <c r="H890" s="105">
        <v>8.7899999999999991</v>
      </c>
      <c r="I890" s="116">
        <v>8.75</v>
      </c>
      <c r="J890" s="107">
        <v>138.04</v>
      </c>
      <c r="K890" s="292">
        <v>31</v>
      </c>
      <c r="L890" s="291">
        <v>19.98</v>
      </c>
    </row>
    <row r="891" spans="1:12" ht="15" x14ac:dyDescent="0.2">
      <c r="A891" s="289"/>
      <c r="B891" s="288"/>
      <c r="C891" s="326"/>
      <c r="D891" s="329" t="s">
        <v>28</v>
      </c>
      <c r="E891" s="213" t="s">
        <v>253</v>
      </c>
      <c r="F891" s="145">
        <v>90</v>
      </c>
      <c r="G891" s="57">
        <v>20.18</v>
      </c>
      <c r="H891" s="58">
        <v>20.309999999999999</v>
      </c>
      <c r="I891" s="59">
        <v>2.1</v>
      </c>
      <c r="J891" s="153">
        <v>274</v>
      </c>
      <c r="K891" s="292">
        <v>240</v>
      </c>
      <c r="L891" s="291">
        <v>45.65</v>
      </c>
    </row>
    <row r="892" spans="1:12" ht="15" x14ac:dyDescent="0.2">
      <c r="A892" s="289"/>
      <c r="B892" s="288"/>
      <c r="C892" s="326"/>
      <c r="D892" s="329" t="s">
        <v>29</v>
      </c>
      <c r="E892" s="129" t="s">
        <v>181</v>
      </c>
      <c r="F892" s="18">
        <v>150</v>
      </c>
      <c r="G892" s="115">
        <v>6.76</v>
      </c>
      <c r="H892" s="105">
        <v>3.93</v>
      </c>
      <c r="I892" s="116">
        <v>41.29</v>
      </c>
      <c r="J892" s="107">
        <v>227.48</v>
      </c>
      <c r="K892" s="292">
        <v>65</v>
      </c>
      <c r="L892" s="291">
        <v>6.7</v>
      </c>
    </row>
    <row r="893" spans="1:12" ht="30" x14ac:dyDescent="0.2">
      <c r="A893" s="289"/>
      <c r="B893" s="288"/>
      <c r="C893" s="326"/>
      <c r="D893" s="329" t="s">
        <v>30</v>
      </c>
      <c r="E893" s="130" t="s">
        <v>182</v>
      </c>
      <c r="F893" s="19">
        <v>200</v>
      </c>
      <c r="G893" s="16">
        <v>0.25</v>
      </c>
      <c r="H893" s="17">
        <v>0</v>
      </c>
      <c r="I893" s="118">
        <v>12.73</v>
      </c>
      <c r="J893" s="81">
        <v>51.3</v>
      </c>
      <c r="K893" s="308">
        <v>216</v>
      </c>
      <c r="L893" s="291">
        <v>5.85</v>
      </c>
    </row>
    <row r="894" spans="1:12" ht="15" x14ac:dyDescent="0.2">
      <c r="A894" s="289"/>
      <c r="B894" s="288"/>
      <c r="C894" s="326"/>
      <c r="D894" s="329" t="s">
        <v>31</v>
      </c>
      <c r="E894" s="129" t="s">
        <v>178</v>
      </c>
      <c r="F894" s="19">
        <v>20</v>
      </c>
      <c r="G894" s="16">
        <v>1.52</v>
      </c>
      <c r="H894" s="17">
        <v>0.16</v>
      </c>
      <c r="I894" s="118">
        <v>9.84</v>
      </c>
      <c r="J894" s="81">
        <v>47</v>
      </c>
      <c r="K894" s="291">
        <v>119</v>
      </c>
      <c r="L894" s="292"/>
    </row>
    <row r="895" spans="1:12" ht="15.75" thickBot="1" x14ac:dyDescent="0.25">
      <c r="A895" s="289"/>
      <c r="B895" s="288"/>
      <c r="C895" s="326"/>
      <c r="D895" s="329" t="s">
        <v>32</v>
      </c>
      <c r="E895" s="129" t="s">
        <v>179</v>
      </c>
      <c r="F895" s="18">
        <v>20</v>
      </c>
      <c r="G895" s="16">
        <v>1.32</v>
      </c>
      <c r="H895" s="17">
        <v>0.24</v>
      </c>
      <c r="I895" s="118">
        <v>8.0399999999999991</v>
      </c>
      <c r="J895" s="181">
        <v>39.6</v>
      </c>
      <c r="K895" s="291">
        <v>120</v>
      </c>
      <c r="L895" s="292">
        <v>2.16</v>
      </c>
    </row>
    <row r="896" spans="1:12" ht="15" x14ac:dyDescent="0.2">
      <c r="A896" s="289"/>
      <c r="B896" s="288"/>
      <c r="C896" s="326"/>
      <c r="D896" s="327" t="s">
        <v>24</v>
      </c>
      <c r="E896" s="51" t="s">
        <v>144</v>
      </c>
      <c r="F896" s="52">
        <v>100</v>
      </c>
      <c r="G896" s="32">
        <v>0.8</v>
      </c>
      <c r="H896" s="33">
        <v>0.2</v>
      </c>
      <c r="I896" s="122">
        <v>7.5</v>
      </c>
      <c r="J896" s="123">
        <v>38</v>
      </c>
      <c r="K896" s="292">
        <v>137</v>
      </c>
      <c r="L896" s="291">
        <v>25.5</v>
      </c>
    </row>
    <row r="897" spans="1:12" ht="15" x14ac:dyDescent="0.2">
      <c r="A897" s="289"/>
      <c r="B897" s="288"/>
      <c r="C897" s="326"/>
      <c r="D897" s="327"/>
      <c r="E897" s="328"/>
      <c r="F897" s="291"/>
      <c r="G897" s="291"/>
      <c r="H897" s="291"/>
      <c r="I897" s="291"/>
      <c r="J897" s="291"/>
      <c r="K897" s="292"/>
      <c r="L897" s="291"/>
    </row>
    <row r="898" spans="1:12" ht="15" x14ac:dyDescent="0.2">
      <c r="A898" s="295"/>
      <c r="B898" s="294"/>
      <c r="C898" s="330"/>
      <c r="D898" s="331" t="s">
        <v>33</v>
      </c>
      <c r="E898" s="332"/>
      <c r="F898" s="297">
        <f>SUM(F889:F897)</f>
        <v>780</v>
      </c>
      <c r="G898" s="297">
        <f t="shared" ref="G898:J898" si="299">SUM(G889:G897)</f>
        <v>36.58</v>
      </c>
      <c r="H898" s="297">
        <f t="shared" si="299"/>
        <v>33.630000000000003</v>
      </c>
      <c r="I898" s="297">
        <f t="shared" si="299"/>
        <v>90.25</v>
      </c>
      <c r="J898" s="297">
        <f t="shared" si="299"/>
        <v>815.42</v>
      </c>
      <c r="K898" s="298"/>
      <c r="L898" s="297">
        <f t="shared" ref="L898" si="300">SUM(L889:L897)</f>
        <v>105.83999999999999</v>
      </c>
    </row>
    <row r="899" spans="1:12" ht="16.5" thickBot="1" x14ac:dyDescent="0.25">
      <c r="A899" s="304">
        <f>A881</f>
        <v>10</v>
      </c>
      <c r="B899" s="304">
        <f>B881</f>
        <v>2</v>
      </c>
      <c r="C899" s="424" t="s">
        <v>4</v>
      </c>
      <c r="D899" s="425"/>
      <c r="E899" s="334"/>
      <c r="F899" s="303">
        <f>F888+F898</f>
        <v>1280</v>
      </c>
      <c r="G899" s="303">
        <f t="shared" ref="G899:J899" si="301">G888+G898</f>
        <v>57.5</v>
      </c>
      <c r="H899" s="303">
        <f t="shared" si="301"/>
        <v>60.14</v>
      </c>
      <c r="I899" s="303">
        <f t="shared" si="301"/>
        <v>145.10999999999999</v>
      </c>
      <c r="J899" s="303">
        <f t="shared" si="301"/>
        <v>1361.75</v>
      </c>
      <c r="K899" s="303"/>
      <c r="L899" s="303">
        <f t="shared" ref="L899" si="302">L888+L898</f>
        <v>170.27999999999997</v>
      </c>
    </row>
    <row r="900" spans="1:12" ht="30.75" thickBot="1" x14ac:dyDescent="0.25">
      <c r="A900" s="283">
        <v>10</v>
      </c>
      <c r="B900" s="284">
        <v>3</v>
      </c>
      <c r="C900" s="323" t="s">
        <v>20</v>
      </c>
      <c r="D900" s="324" t="s">
        <v>21</v>
      </c>
      <c r="E900" s="100" t="s">
        <v>186</v>
      </c>
      <c r="F900" s="18">
        <v>150</v>
      </c>
      <c r="G900" s="80">
        <v>20.68</v>
      </c>
      <c r="H900" s="17">
        <v>9.08</v>
      </c>
      <c r="I900" s="69">
        <v>30.54</v>
      </c>
      <c r="J900" s="70">
        <v>287.69</v>
      </c>
      <c r="K900" s="286">
        <v>25</v>
      </c>
      <c r="L900" s="285">
        <v>33.76</v>
      </c>
    </row>
    <row r="901" spans="1:12" ht="15" x14ac:dyDescent="0.2">
      <c r="A901" s="287"/>
      <c r="B901" s="288"/>
      <c r="C901" s="326"/>
      <c r="D901" s="327" t="s">
        <v>26</v>
      </c>
      <c r="E901" s="127"/>
      <c r="F901" s="121"/>
      <c r="G901" s="32"/>
      <c r="H901" s="33"/>
      <c r="I901" s="34"/>
      <c r="J901" s="128"/>
      <c r="K901" s="292"/>
      <c r="L901" s="291"/>
    </row>
    <row r="902" spans="1:12" ht="15" x14ac:dyDescent="0.2">
      <c r="A902" s="287"/>
      <c r="B902" s="288"/>
      <c r="C902" s="326"/>
      <c r="D902" s="329" t="s">
        <v>22</v>
      </c>
      <c r="E902" s="130" t="s">
        <v>187</v>
      </c>
      <c r="F902" s="126">
        <v>200</v>
      </c>
      <c r="G902" s="80">
        <v>3.28</v>
      </c>
      <c r="H902" s="17">
        <v>2.56</v>
      </c>
      <c r="I902" s="69">
        <v>11.81</v>
      </c>
      <c r="J902" s="81">
        <v>83.43</v>
      </c>
      <c r="K902" s="292">
        <v>116</v>
      </c>
      <c r="L902" s="291">
        <v>10.09</v>
      </c>
    </row>
    <row r="903" spans="1:12" ht="15.75" thickBot="1" x14ac:dyDescent="0.25">
      <c r="A903" s="287"/>
      <c r="B903" s="288"/>
      <c r="C903" s="326"/>
      <c r="D903" s="329" t="s">
        <v>23</v>
      </c>
      <c r="E903" s="100" t="s">
        <v>172</v>
      </c>
      <c r="F903" s="19">
        <v>20</v>
      </c>
      <c r="G903" s="80">
        <v>1.5</v>
      </c>
      <c r="H903" s="17">
        <v>0.57999999999999996</v>
      </c>
      <c r="I903" s="69">
        <v>9.9600000000000009</v>
      </c>
      <c r="J903" s="70">
        <v>52.4</v>
      </c>
      <c r="K903" s="292">
        <v>121</v>
      </c>
      <c r="L903" s="291">
        <v>2.4</v>
      </c>
    </row>
    <row r="904" spans="1:12" ht="15" x14ac:dyDescent="0.2">
      <c r="A904" s="287"/>
      <c r="B904" s="288"/>
      <c r="C904" s="326"/>
      <c r="D904" s="329" t="s">
        <v>24</v>
      </c>
      <c r="E904" s="31" t="s">
        <v>185</v>
      </c>
      <c r="F904" s="30">
        <v>150</v>
      </c>
      <c r="G904" s="32">
        <v>0.6</v>
      </c>
      <c r="H904" s="33">
        <v>0.45</v>
      </c>
      <c r="I904" s="34">
        <v>15.45</v>
      </c>
      <c r="J904" s="113">
        <v>70.5</v>
      </c>
      <c r="K904" s="298">
        <v>25</v>
      </c>
      <c r="L904" s="291">
        <v>35.65</v>
      </c>
    </row>
    <row r="905" spans="1:12" ht="15" x14ac:dyDescent="0.2">
      <c r="A905" s="287"/>
      <c r="B905" s="288"/>
      <c r="C905" s="326"/>
      <c r="D905" s="327"/>
      <c r="E905" s="328"/>
      <c r="F905" s="291"/>
      <c r="G905" s="291"/>
      <c r="H905" s="291"/>
      <c r="I905" s="291"/>
      <c r="J905" s="291"/>
      <c r="K905" s="292"/>
      <c r="L905" s="291"/>
    </row>
    <row r="906" spans="1:12" ht="15" x14ac:dyDescent="0.2">
      <c r="A906" s="287"/>
      <c r="B906" s="288"/>
      <c r="C906" s="326"/>
      <c r="D906" s="327"/>
      <c r="E906" s="328"/>
      <c r="F906" s="291"/>
      <c r="G906" s="291"/>
      <c r="H906" s="291"/>
      <c r="I906" s="291"/>
      <c r="J906" s="291"/>
      <c r="K906" s="292"/>
      <c r="L906" s="291"/>
    </row>
    <row r="907" spans="1:12" ht="15.75" thickBot="1" x14ac:dyDescent="0.25">
      <c r="A907" s="293"/>
      <c r="B907" s="294"/>
      <c r="C907" s="330"/>
      <c r="D907" s="331" t="s">
        <v>33</v>
      </c>
      <c r="E907" s="332"/>
      <c r="F907" s="297">
        <f>SUM(F900:F906)</f>
        <v>520</v>
      </c>
      <c r="G907" s="297">
        <f t="shared" ref="G907:J907" si="303">SUM(G900:G906)</f>
        <v>26.060000000000002</v>
      </c>
      <c r="H907" s="297">
        <f t="shared" si="303"/>
        <v>12.67</v>
      </c>
      <c r="I907" s="297">
        <f t="shared" si="303"/>
        <v>67.760000000000005</v>
      </c>
      <c r="J907" s="297">
        <f t="shared" si="303"/>
        <v>494.02</v>
      </c>
      <c r="K907" s="298"/>
      <c r="L907" s="297">
        <f t="shared" ref="L907" si="304">SUM(L900:L906)</f>
        <v>81.899999999999991</v>
      </c>
    </row>
    <row r="908" spans="1:12" ht="15" x14ac:dyDescent="0.2">
      <c r="A908" s="299">
        <v>10</v>
      </c>
      <c r="B908" s="300">
        <f>B900</f>
        <v>3</v>
      </c>
      <c r="C908" s="333" t="s">
        <v>25</v>
      </c>
      <c r="D908" s="329" t="s">
        <v>26</v>
      </c>
      <c r="E908" s="182" t="s">
        <v>188</v>
      </c>
      <c r="F908" s="150">
        <v>60</v>
      </c>
      <c r="G908" s="32">
        <v>1.26</v>
      </c>
      <c r="H908" s="33">
        <v>4.26</v>
      </c>
      <c r="I908" s="122">
        <v>7.26</v>
      </c>
      <c r="J908" s="123">
        <v>72.48</v>
      </c>
      <c r="K908" s="292">
        <v>9</v>
      </c>
      <c r="L908" s="291">
        <v>3.55</v>
      </c>
    </row>
    <row r="909" spans="1:12" ht="15" x14ac:dyDescent="0.2">
      <c r="A909" s="287"/>
      <c r="B909" s="288"/>
      <c r="C909" s="326"/>
      <c r="D909" s="329" t="s">
        <v>27</v>
      </c>
      <c r="E909" s="129" t="s">
        <v>189</v>
      </c>
      <c r="F909" s="18">
        <v>200</v>
      </c>
      <c r="G909" s="16">
        <v>6</v>
      </c>
      <c r="H909" s="17">
        <v>6.27</v>
      </c>
      <c r="I909" s="118">
        <v>7.12</v>
      </c>
      <c r="J909" s="156">
        <v>109.75</v>
      </c>
      <c r="K909" s="292">
        <v>30</v>
      </c>
      <c r="L909" s="291">
        <v>17.12</v>
      </c>
    </row>
    <row r="910" spans="1:12" ht="15" x14ac:dyDescent="0.2">
      <c r="A910" s="287"/>
      <c r="B910" s="288"/>
      <c r="C910" s="326"/>
      <c r="D910" s="329" t="s">
        <v>28</v>
      </c>
      <c r="E910" s="183" t="s">
        <v>190</v>
      </c>
      <c r="F910" s="184">
        <v>90</v>
      </c>
      <c r="G910" s="170">
        <v>18.61</v>
      </c>
      <c r="H910" s="171">
        <v>5.33</v>
      </c>
      <c r="I910" s="172">
        <v>2.89</v>
      </c>
      <c r="J910" s="173">
        <v>133.04</v>
      </c>
      <c r="K910" s="292">
        <v>182</v>
      </c>
      <c r="L910" s="291">
        <v>47.7</v>
      </c>
    </row>
    <row r="911" spans="1:12" ht="15" x14ac:dyDescent="0.2">
      <c r="A911" s="287"/>
      <c r="B911" s="288"/>
      <c r="C911" s="326"/>
      <c r="D911" s="329" t="s">
        <v>29</v>
      </c>
      <c r="E911" s="185" t="s">
        <v>128</v>
      </c>
      <c r="F911" s="145">
        <v>150</v>
      </c>
      <c r="G911" s="90">
        <v>3.28</v>
      </c>
      <c r="H911" s="91">
        <v>7.81</v>
      </c>
      <c r="I911" s="92">
        <v>21.57</v>
      </c>
      <c r="J911" s="186">
        <v>170.22</v>
      </c>
      <c r="K911" s="292">
        <v>50</v>
      </c>
      <c r="L911" s="291">
        <v>13.13</v>
      </c>
    </row>
    <row r="912" spans="1:12" ht="15" x14ac:dyDescent="0.2">
      <c r="A912" s="287"/>
      <c r="B912" s="288"/>
      <c r="C912" s="326"/>
      <c r="D912" s="329" t="s">
        <v>30</v>
      </c>
      <c r="E912" s="138" t="s">
        <v>154</v>
      </c>
      <c r="F912" s="19">
        <v>200</v>
      </c>
      <c r="G912" s="16">
        <v>0.2</v>
      </c>
      <c r="H912" s="17">
        <v>0</v>
      </c>
      <c r="I912" s="118">
        <v>24</v>
      </c>
      <c r="J912" s="142">
        <v>100</v>
      </c>
      <c r="K912" s="292">
        <v>107</v>
      </c>
      <c r="L912" s="291">
        <v>18.399999999999999</v>
      </c>
    </row>
    <row r="913" spans="1:12" ht="15" x14ac:dyDescent="0.2">
      <c r="A913" s="287"/>
      <c r="B913" s="288"/>
      <c r="C913" s="326"/>
      <c r="D913" s="329" t="s">
        <v>31</v>
      </c>
      <c r="E913" s="328" t="s">
        <v>53</v>
      </c>
      <c r="F913" s="291">
        <v>45</v>
      </c>
      <c r="G913" s="291">
        <v>3.19</v>
      </c>
      <c r="H913" s="291">
        <v>0.31</v>
      </c>
      <c r="I913" s="291">
        <v>19.89</v>
      </c>
      <c r="J913" s="291">
        <v>108</v>
      </c>
      <c r="K913" s="292">
        <v>119</v>
      </c>
      <c r="L913" s="291"/>
    </row>
    <row r="914" spans="1:12" ht="15" x14ac:dyDescent="0.2">
      <c r="A914" s="287"/>
      <c r="B914" s="288"/>
      <c r="C914" s="326"/>
      <c r="D914" s="329" t="s">
        <v>32</v>
      </c>
      <c r="E914" s="328" t="s">
        <v>54</v>
      </c>
      <c r="F914" s="291">
        <v>45</v>
      </c>
      <c r="G914" s="291">
        <v>1.42</v>
      </c>
      <c r="H914" s="291" t="s">
        <v>55</v>
      </c>
      <c r="I914" s="291">
        <v>9.3000000000000007</v>
      </c>
      <c r="J914" s="291">
        <v>45.32</v>
      </c>
      <c r="K914" s="292">
        <v>120</v>
      </c>
      <c r="L914" s="291">
        <v>4.8600000000000003</v>
      </c>
    </row>
    <row r="915" spans="1:12" ht="15" x14ac:dyDescent="0.2">
      <c r="A915" s="287"/>
      <c r="B915" s="288"/>
      <c r="C915" s="326"/>
      <c r="D915" s="327"/>
      <c r="E915" s="328"/>
      <c r="F915" s="291"/>
      <c r="G915" s="291"/>
      <c r="H915" s="291"/>
      <c r="I915" s="291"/>
      <c r="J915" s="291"/>
      <c r="K915" s="292"/>
      <c r="L915" s="291"/>
    </row>
    <row r="916" spans="1:12" ht="15" x14ac:dyDescent="0.2">
      <c r="A916" s="287"/>
      <c r="B916" s="288"/>
      <c r="C916" s="326"/>
      <c r="D916" s="327"/>
      <c r="E916" s="328"/>
      <c r="F916" s="291"/>
      <c r="G916" s="291"/>
      <c r="H916" s="291"/>
      <c r="I916" s="291"/>
      <c r="J916" s="291"/>
      <c r="K916" s="292"/>
      <c r="L916" s="291"/>
    </row>
    <row r="917" spans="1:12" ht="15" x14ac:dyDescent="0.2">
      <c r="A917" s="293"/>
      <c r="B917" s="294"/>
      <c r="C917" s="330"/>
      <c r="D917" s="331" t="s">
        <v>33</v>
      </c>
      <c r="E917" s="332"/>
      <c r="F917" s="297">
        <f>SUM(F908:F916)</f>
        <v>790</v>
      </c>
      <c r="G917" s="297">
        <f t="shared" ref="G917:J917" si="305">SUM(G908:G916)</f>
        <v>33.96</v>
      </c>
      <c r="H917" s="297">
        <f t="shared" si="305"/>
        <v>23.979999999999997</v>
      </c>
      <c r="I917" s="297">
        <f t="shared" si="305"/>
        <v>92.03</v>
      </c>
      <c r="J917" s="297">
        <f t="shared" si="305"/>
        <v>738.81000000000006</v>
      </c>
      <c r="K917" s="298"/>
      <c r="L917" s="297">
        <f t="shared" ref="L917" si="306">SUM(L908:L916)</f>
        <v>104.76</v>
      </c>
    </row>
    <row r="918" spans="1:12" ht="16.5" thickBot="1" x14ac:dyDescent="0.25">
      <c r="A918" s="301">
        <f>A900</f>
        <v>10</v>
      </c>
      <c r="B918" s="302">
        <f>B900</f>
        <v>3</v>
      </c>
      <c r="C918" s="424" t="s">
        <v>4</v>
      </c>
      <c r="D918" s="425"/>
      <c r="E918" s="334"/>
      <c r="F918" s="303">
        <f>F907+F917</f>
        <v>1310</v>
      </c>
      <c r="G918" s="303">
        <f t="shared" ref="G918:J918" si="307">G907+G917</f>
        <v>60.02</v>
      </c>
      <c r="H918" s="303">
        <f t="shared" si="307"/>
        <v>36.65</v>
      </c>
      <c r="I918" s="303">
        <f t="shared" si="307"/>
        <v>159.79000000000002</v>
      </c>
      <c r="J918" s="303">
        <f t="shared" si="307"/>
        <v>1232.83</v>
      </c>
      <c r="K918" s="303"/>
      <c r="L918" s="303">
        <f t="shared" ref="L918" si="308">L907+L917</f>
        <v>186.66</v>
      </c>
    </row>
    <row r="919" spans="1:12" ht="30" x14ac:dyDescent="0.2">
      <c r="A919" s="283">
        <v>10</v>
      </c>
      <c r="B919" s="284">
        <v>4</v>
      </c>
      <c r="C919" s="323" t="s">
        <v>20</v>
      </c>
      <c r="D919" s="324" t="s">
        <v>21</v>
      </c>
      <c r="E919" s="111" t="s">
        <v>255</v>
      </c>
      <c r="F919" s="71">
        <v>240</v>
      </c>
      <c r="G919" s="27">
        <v>34.64</v>
      </c>
      <c r="H919" s="23">
        <v>20.11</v>
      </c>
      <c r="I919" s="28">
        <v>46.5</v>
      </c>
      <c r="J919" s="29">
        <v>451.69</v>
      </c>
      <c r="K919" s="286" t="s">
        <v>196</v>
      </c>
      <c r="L919" s="285">
        <v>41.34</v>
      </c>
    </row>
    <row r="920" spans="1:12" ht="15" x14ac:dyDescent="0.2">
      <c r="A920" s="287"/>
      <c r="B920" s="288"/>
      <c r="C920" s="326"/>
      <c r="D920" s="327"/>
      <c r="E920" s="328"/>
      <c r="F920" s="291"/>
      <c r="G920" s="291"/>
      <c r="H920" s="291"/>
      <c r="I920" s="291"/>
      <c r="J920" s="291"/>
      <c r="K920" s="292"/>
      <c r="L920" s="291"/>
    </row>
    <row r="921" spans="1:12" ht="15" x14ac:dyDescent="0.2">
      <c r="A921" s="287"/>
      <c r="B921" s="288"/>
      <c r="C921" s="326"/>
      <c r="D921" s="329" t="s">
        <v>22</v>
      </c>
      <c r="E921" s="111" t="s">
        <v>150</v>
      </c>
      <c r="F921" s="103">
        <v>200</v>
      </c>
      <c r="G921" s="27">
        <v>0.37</v>
      </c>
      <c r="H921" s="23">
        <v>0</v>
      </c>
      <c r="I921" s="28">
        <v>14.85</v>
      </c>
      <c r="J921" s="166">
        <v>59.48</v>
      </c>
      <c r="K921" s="292">
        <v>98</v>
      </c>
      <c r="L921" s="291">
        <v>3.06</v>
      </c>
    </row>
    <row r="922" spans="1:12" ht="30.75" thickBot="1" x14ac:dyDescent="0.25">
      <c r="A922" s="287"/>
      <c r="B922" s="288"/>
      <c r="C922" s="326"/>
      <c r="D922" s="329" t="s">
        <v>23</v>
      </c>
      <c r="E922" s="328" t="s">
        <v>60</v>
      </c>
      <c r="F922" s="291" t="s">
        <v>82</v>
      </c>
      <c r="G922" s="291" t="s">
        <v>45</v>
      </c>
      <c r="H922" s="291">
        <v>0.22</v>
      </c>
      <c r="I922" s="291">
        <v>7.44</v>
      </c>
      <c r="J922" s="291">
        <v>36.26</v>
      </c>
      <c r="K922" s="292" t="s">
        <v>46</v>
      </c>
      <c r="L922" s="291">
        <v>2.16</v>
      </c>
    </row>
    <row r="923" spans="1:12" ht="15.75" thickBot="1" x14ac:dyDescent="0.25">
      <c r="A923" s="287"/>
      <c r="B923" s="288"/>
      <c r="C923" s="326"/>
      <c r="D923" s="329" t="s">
        <v>24</v>
      </c>
      <c r="E923" s="51"/>
      <c r="F923" s="143"/>
      <c r="G923" s="32"/>
      <c r="H923" s="33"/>
      <c r="I923" s="122"/>
      <c r="J923" s="123"/>
      <c r="K923" s="292"/>
      <c r="L923" s="291"/>
    </row>
    <row r="924" spans="1:12" ht="15" x14ac:dyDescent="0.2">
      <c r="A924" s="287"/>
      <c r="B924" s="288"/>
      <c r="C924" s="326"/>
      <c r="D924" s="327" t="s">
        <v>89</v>
      </c>
      <c r="E924" s="151" t="s">
        <v>170</v>
      </c>
      <c r="F924" s="150">
        <v>15</v>
      </c>
      <c r="G924" s="133">
        <v>3.48</v>
      </c>
      <c r="H924" s="134">
        <v>4.43</v>
      </c>
      <c r="I924" s="135">
        <v>0</v>
      </c>
      <c r="J924" s="187">
        <v>54.6</v>
      </c>
      <c r="K924" s="312">
        <v>1</v>
      </c>
      <c r="L924" s="316">
        <v>9.0399999999999991</v>
      </c>
    </row>
    <row r="925" spans="1:12" ht="15" x14ac:dyDescent="0.2">
      <c r="A925" s="287"/>
      <c r="B925" s="288"/>
      <c r="C925" s="326"/>
      <c r="D925" s="327"/>
      <c r="E925" s="328"/>
      <c r="F925" s="291"/>
      <c r="G925" s="291"/>
      <c r="H925" s="291"/>
      <c r="I925" s="291"/>
      <c r="J925" s="291"/>
      <c r="K925" s="292"/>
      <c r="L925" s="291"/>
    </row>
    <row r="926" spans="1:12" ht="15.75" thickBot="1" x14ac:dyDescent="0.25">
      <c r="A926" s="293"/>
      <c r="B926" s="294"/>
      <c r="C926" s="330"/>
      <c r="D926" s="331" t="s">
        <v>33</v>
      </c>
      <c r="E926" s="332"/>
      <c r="F926" s="297">
        <f>SUM(F919:F925)</f>
        <v>455</v>
      </c>
      <c r="G926" s="297">
        <f t="shared" ref="G926:J926" si="309">SUM(G919:G925)</f>
        <v>38.489999999999995</v>
      </c>
      <c r="H926" s="297">
        <f t="shared" si="309"/>
        <v>24.759999999999998</v>
      </c>
      <c r="I926" s="297">
        <f t="shared" si="309"/>
        <v>68.790000000000006</v>
      </c>
      <c r="J926" s="297">
        <f t="shared" si="309"/>
        <v>602.03000000000009</v>
      </c>
      <c r="K926" s="298"/>
      <c r="L926" s="297">
        <f t="shared" ref="L926" si="310">SUM(L919:L925)</f>
        <v>55.6</v>
      </c>
    </row>
    <row r="927" spans="1:12" ht="15" x14ac:dyDescent="0.2">
      <c r="A927" s="299">
        <v>10</v>
      </c>
      <c r="B927" s="300">
        <f>B919</f>
        <v>4</v>
      </c>
      <c r="C927" s="333" t="s">
        <v>25</v>
      </c>
      <c r="D927" s="329" t="s">
        <v>26</v>
      </c>
      <c r="E927" s="67"/>
      <c r="F927" s="68"/>
      <c r="G927" s="133"/>
      <c r="H927" s="134"/>
      <c r="I927" s="148"/>
      <c r="J927" s="149"/>
      <c r="K927" s="292"/>
      <c r="L927" s="291"/>
    </row>
    <row r="928" spans="1:12" ht="15" x14ac:dyDescent="0.2">
      <c r="A928" s="287"/>
      <c r="B928" s="288"/>
      <c r="C928" s="326"/>
      <c r="D928" s="329" t="s">
        <v>27</v>
      </c>
      <c r="E928" s="188" t="s">
        <v>192</v>
      </c>
      <c r="F928" s="21">
        <v>200</v>
      </c>
      <c r="G928" s="27">
        <v>5.51</v>
      </c>
      <c r="H928" s="23">
        <v>4.83</v>
      </c>
      <c r="I928" s="28">
        <v>14.47</v>
      </c>
      <c r="J928" s="166">
        <v>123.38</v>
      </c>
      <c r="K928" s="292">
        <v>272</v>
      </c>
      <c r="L928" s="291">
        <v>14.2</v>
      </c>
    </row>
    <row r="929" spans="1:12" ht="15" x14ac:dyDescent="0.2">
      <c r="A929" s="287"/>
      <c r="B929" s="288"/>
      <c r="C929" s="326"/>
      <c r="D929" s="329" t="s">
        <v>28</v>
      </c>
      <c r="E929" s="55" t="s">
        <v>193</v>
      </c>
      <c r="F929" s="189">
        <v>90</v>
      </c>
      <c r="G929" s="190">
        <v>16.13</v>
      </c>
      <c r="H929" s="75">
        <v>14.75</v>
      </c>
      <c r="I929" s="191">
        <v>7.18</v>
      </c>
      <c r="J929" s="192">
        <v>227.13</v>
      </c>
      <c r="K929" s="292">
        <v>336</v>
      </c>
      <c r="L929" s="291">
        <v>42.92</v>
      </c>
    </row>
    <row r="930" spans="1:12" ht="15" x14ac:dyDescent="0.2">
      <c r="A930" s="287"/>
      <c r="B930" s="288"/>
      <c r="C930" s="326"/>
      <c r="D930" s="329" t="s">
        <v>29</v>
      </c>
      <c r="E930" s="102" t="s">
        <v>194</v>
      </c>
      <c r="F930" s="18">
        <v>150</v>
      </c>
      <c r="G930" s="115">
        <v>3.34</v>
      </c>
      <c r="H930" s="105">
        <v>4.91</v>
      </c>
      <c r="I930" s="116">
        <v>33.93</v>
      </c>
      <c r="J930" s="117">
        <v>191.49</v>
      </c>
      <c r="K930" s="292">
        <v>53</v>
      </c>
      <c r="L930" s="291">
        <v>10.119999999999999</v>
      </c>
    </row>
    <row r="931" spans="1:12" ht="15" x14ac:dyDescent="0.2">
      <c r="A931" s="287"/>
      <c r="B931" s="288"/>
      <c r="C931" s="326"/>
      <c r="D931" s="329" t="s">
        <v>30</v>
      </c>
      <c r="E931" s="100" t="s">
        <v>195</v>
      </c>
      <c r="F931" s="19">
        <v>200</v>
      </c>
      <c r="G931" s="16"/>
      <c r="H931" s="17"/>
      <c r="I931" s="118"/>
      <c r="J931" s="156"/>
      <c r="K931" s="292">
        <v>101</v>
      </c>
      <c r="L931" s="291">
        <v>6.8</v>
      </c>
    </row>
    <row r="932" spans="1:12" ht="15" x14ac:dyDescent="0.2">
      <c r="A932" s="287"/>
      <c r="B932" s="288"/>
      <c r="C932" s="326"/>
      <c r="D932" s="329" t="s">
        <v>31</v>
      </c>
      <c r="E932" s="328" t="s">
        <v>53</v>
      </c>
      <c r="F932" s="291">
        <v>30</v>
      </c>
      <c r="G932" s="291">
        <v>45</v>
      </c>
      <c r="H932" s="291">
        <v>3.19</v>
      </c>
      <c r="I932" s="291">
        <v>0.31</v>
      </c>
      <c r="J932" s="291">
        <v>19.89</v>
      </c>
      <c r="K932" s="291">
        <v>108</v>
      </c>
      <c r="L932" s="291"/>
    </row>
    <row r="933" spans="1:12" ht="15.75" thickBot="1" x14ac:dyDescent="0.25">
      <c r="A933" s="287"/>
      <c r="B933" s="288"/>
      <c r="C933" s="326"/>
      <c r="D933" s="329" t="s">
        <v>32</v>
      </c>
      <c r="E933" s="328" t="s">
        <v>54</v>
      </c>
      <c r="F933" s="291">
        <v>20</v>
      </c>
      <c r="G933" s="291">
        <v>25</v>
      </c>
      <c r="H933" s="291">
        <v>1.42</v>
      </c>
      <c r="I933" s="291" t="s">
        <v>55</v>
      </c>
      <c r="J933" s="291">
        <v>9.3000000000000007</v>
      </c>
      <c r="K933" s="291">
        <v>45.32</v>
      </c>
      <c r="L933" s="291">
        <v>2.64</v>
      </c>
    </row>
    <row r="934" spans="1:12" ht="15" x14ac:dyDescent="0.2">
      <c r="A934" s="287"/>
      <c r="B934" s="288"/>
      <c r="C934" s="326"/>
      <c r="D934" s="327" t="s">
        <v>91</v>
      </c>
      <c r="E934" s="157" t="s">
        <v>109</v>
      </c>
      <c r="F934" s="150">
        <v>150</v>
      </c>
      <c r="G934" s="133">
        <v>0.6</v>
      </c>
      <c r="H934" s="134">
        <v>0.6</v>
      </c>
      <c r="I934" s="135">
        <v>14.7</v>
      </c>
      <c r="J934" s="187">
        <v>70.5</v>
      </c>
      <c r="K934" s="292">
        <v>137</v>
      </c>
      <c r="L934" s="291">
        <v>22</v>
      </c>
    </row>
    <row r="935" spans="1:12" ht="15" x14ac:dyDescent="0.2">
      <c r="A935" s="287"/>
      <c r="B935" s="288"/>
      <c r="C935" s="326"/>
      <c r="D935" s="327"/>
      <c r="E935" s="328"/>
      <c r="F935" s="291"/>
      <c r="G935" s="291"/>
      <c r="H935" s="291"/>
      <c r="I935" s="291"/>
      <c r="J935" s="291"/>
      <c r="K935" s="292"/>
      <c r="L935" s="291"/>
    </row>
    <row r="936" spans="1:12" ht="15" x14ac:dyDescent="0.2">
      <c r="A936" s="293"/>
      <c r="B936" s="294"/>
      <c r="C936" s="330"/>
      <c r="D936" s="331" t="s">
        <v>33</v>
      </c>
      <c r="E936" s="332"/>
      <c r="F936" s="297">
        <f>SUM(F927:F935)</f>
        <v>840</v>
      </c>
      <c r="G936" s="297">
        <f t="shared" ref="G936:J936" si="311">SUM(G927:G935)</f>
        <v>95.58</v>
      </c>
      <c r="H936" s="297">
        <f t="shared" si="311"/>
        <v>29.700000000000003</v>
      </c>
      <c r="I936" s="297">
        <f t="shared" si="311"/>
        <v>70.59</v>
      </c>
      <c r="J936" s="297">
        <f t="shared" si="311"/>
        <v>641.68999999999994</v>
      </c>
      <c r="K936" s="298"/>
      <c r="L936" s="297">
        <f t="shared" ref="L936" si="312">SUM(L927:L935)</f>
        <v>98.68</v>
      </c>
    </row>
    <row r="937" spans="1:12" ht="16.5" thickBot="1" x14ac:dyDescent="0.25">
      <c r="A937" s="301">
        <f>A919</f>
        <v>10</v>
      </c>
      <c r="B937" s="302">
        <f>B919</f>
        <v>4</v>
      </c>
      <c r="C937" s="424" t="s">
        <v>4</v>
      </c>
      <c r="D937" s="425"/>
      <c r="E937" s="334"/>
      <c r="F937" s="303">
        <f>F926+F936</f>
        <v>1295</v>
      </c>
      <c r="G937" s="303">
        <f t="shared" ref="G937:J937" si="313">G926+G936</f>
        <v>134.07</v>
      </c>
      <c r="H937" s="303">
        <f t="shared" si="313"/>
        <v>54.46</v>
      </c>
      <c r="I937" s="303">
        <f t="shared" si="313"/>
        <v>139.38</v>
      </c>
      <c r="J937" s="303">
        <f t="shared" si="313"/>
        <v>1243.72</v>
      </c>
      <c r="K937" s="303"/>
      <c r="L937" s="303">
        <f t="shared" ref="L937" si="314">L926+L936</f>
        <v>154.28</v>
      </c>
    </row>
    <row r="938" spans="1:12" ht="15" x14ac:dyDescent="0.2">
      <c r="A938" s="283">
        <v>10</v>
      </c>
      <c r="B938" s="284">
        <v>5</v>
      </c>
      <c r="C938" s="323" t="s">
        <v>20</v>
      </c>
      <c r="D938" s="324" t="s">
        <v>21</v>
      </c>
      <c r="E938" s="100" t="s">
        <v>199</v>
      </c>
      <c r="F938" s="124">
        <v>150</v>
      </c>
      <c r="G938" s="16">
        <v>18.86</v>
      </c>
      <c r="H938" s="17">
        <v>20.22</v>
      </c>
      <c r="I938" s="69">
        <v>2.79</v>
      </c>
      <c r="J938" s="70">
        <v>270.32</v>
      </c>
      <c r="K938" s="286">
        <v>67</v>
      </c>
      <c r="L938" s="285">
        <v>37.44</v>
      </c>
    </row>
    <row r="939" spans="1:12" ht="30" x14ac:dyDescent="0.2">
      <c r="A939" s="287"/>
      <c r="B939" s="288"/>
      <c r="C939" s="326"/>
      <c r="D939" s="327" t="s">
        <v>26</v>
      </c>
      <c r="E939" s="100" t="s">
        <v>198</v>
      </c>
      <c r="F939" s="195">
        <v>60</v>
      </c>
      <c r="G939" s="16">
        <v>5.54</v>
      </c>
      <c r="H939" s="17">
        <v>4.6900000000000004</v>
      </c>
      <c r="I939" s="69">
        <v>14.55</v>
      </c>
      <c r="J939" s="70">
        <v>123.12</v>
      </c>
      <c r="K939" s="292">
        <v>197</v>
      </c>
      <c r="L939" s="291">
        <v>17.059999999999999</v>
      </c>
    </row>
    <row r="940" spans="1:12" ht="15" x14ac:dyDescent="0.2">
      <c r="A940" s="287"/>
      <c r="B940" s="288"/>
      <c r="C940" s="326"/>
      <c r="D940" s="329" t="s">
        <v>22</v>
      </c>
      <c r="E940" s="100" t="s">
        <v>200</v>
      </c>
      <c r="F940" s="124">
        <v>200</v>
      </c>
      <c r="G940" s="16">
        <v>0</v>
      </c>
      <c r="H940" s="17">
        <v>0</v>
      </c>
      <c r="I940" s="69">
        <v>17.88</v>
      </c>
      <c r="J940" s="70">
        <v>69.66</v>
      </c>
      <c r="K940" s="292">
        <v>159</v>
      </c>
      <c r="L940" s="291">
        <v>20.46</v>
      </c>
    </row>
    <row r="941" spans="1:12" ht="15.75" thickBot="1" x14ac:dyDescent="0.25">
      <c r="A941" s="287"/>
      <c r="B941" s="288"/>
      <c r="C941" s="326"/>
      <c r="D941" s="329" t="s">
        <v>23</v>
      </c>
      <c r="E941" s="328"/>
      <c r="F941" s="291"/>
      <c r="G941" s="291"/>
      <c r="H941" s="291"/>
      <c r="I941" s="291"/>
      <c r="J941" s="291"/>
      <c r="K941" s="292"/>
      <c r="L941" s="291"/>
    </row>
    <row r="942" spans="1:12" ht="15" x14ac:dyDescent="0.2">
      <c r="A942" s="287"/>
      <c r="B942" s="288"/>
      <c r="C942" s="326"/>
      <c r="D942" s="329" t="s">
        <v>24</v>
      </c>
      <c r="E942" s="67" t="s">
        <v>144</v>
      </c>
      <c r="F942" s="132">
        <v>100</v>
      </c>
      <c r="G942" s="193">
        <v>0.8</v>
      </c>
      <c r="H942" s="134">
        <v>0.2</v>
      </c>
      <c r="I942" s="148">
        <v>7.5</v>
      </c>
      <c r="J942" s="194">
        <v>38</v>
      </c>
      <c r="K942" s="298">
        <v>137</v>
      </c>
      <c r="L942" s="291">
        <v>25.5</v>
      </c>
    </row>
    <row r="943" spans="1:12" ht="15" x14ac:dyDescent="0.2">
      <c r="A943" s="287"/>
      <c r="B943" s="288"/>
      <c r="C943" s="326"/>
      <c r="D943" s="327"/>
      <c r="E943" s="328"/>
      <c r="F943" s="291"/>
      <c r="G943" s="291"/>
      <c r="H943" s="291"/>
      <c r="I943" s="291"/>
      <c r="J943" s="291"/>
      <c r="K943" s="292"/>
      <c r="L943" s="291"/>
    </row>
    <row r="944" spans="1:12" ht="15" x14ac:dyDescent="0.2">
      <c r="A944" s="287"/>
      <c r="B944" s="288"/>
      <c r="C944" s="326"/>
      <c r="D944" s="327"/>
      <c r="E944" s="328"/>
      <c r="F944" s="291"/>
      <c r="G944" s="291"/>
      <c r="H944" s="291"/>
      <c r="I944" s="291"/>
      <c r="J944" s="291"/>
      <c r="K944" s="292"/>
      <c r="L944" s="291"/>
    </row>
    <row r="945" spans="1:12" ht="15.75" thickBot="1" x14ac:dyDescent="0.25">
      <c r="A945" s="293"/>
      <c r="B945" s="294"/>
      <c r="C945" s="330"/>
      <c r="D945" s="331" t="s">
        <v>33</v>
      </c>
      <c r="E945" s="332"/>
      <c r="F945" s="297">
        <f>SUM(F938:F944)</f>
        <v>510</v>
      </c>
      <c r="G945" s="297">
        <f t="shared" ref="G945:J945" si="315">SUM(G938:G944)</f>
        <v>25.2</v>
      </c>
      <c r="H945" s="297">
        <f t="shared" si="315"/>
        <v>25.11</v>
      </c>
      <c r="I945" s="297">
        <f t="shared" si="315"/>
        <v>42.72</v>
      </c>
      <c r="J945" s="297">
        <f t="shared" si="315"/>
        <v>501.1</v>
      </c>
      <c r="K945" s="298"/>
      <c r="L945" s="297">
        <f t="shared" ref="L945" si="316">SUM(L938:L944)</f>
        <v>100.46000000000001</v>
      </c>
    </row>
    <row r="946" spans="1:12" ht="15" x14ac:dyDescent="0.2">
      <c r="A946" s="299">
        <v>10</v>
      </c>
      <c r="B946" s="300">
        <f>B938</f>
        <v>5</v>
      </c>
      <c r="C946" s="333" t="s">
        <v>25</v>
      </c>
      <c r="D946" s="329" t="s">
        <v>26</v>
      </c>
      <c r="E946" s="343" t="s">
        <v>166</v>
      </c>
      <c r="F946" s="196">
        <v>60</v>
      </c>
      <c r="G946" s="197">
        <v>1.1200000000000001</v>
      </c>
      <c r="H946" s="198">
        <v>4.2699999999999996</v>
      </c>
      <c r="I946" s="199">
        <v>6.02</v>
      </c>
      <c r="J946" s="199">
        <v>68.62</v>
      </c>
      <c r="K946" s="298">
        <v>13</v>
      </c>
      <c r="L946" s="291">
        <v>3.6</v>
      </c>
    </row>
    <row r="947" spans="1:12" ht="15" x14ac:dyDescent="0.2">
      <c r="A947" s="287"/>
      <c r="B947" s="288"/>
      <c r="C947" s="326"/>
      <c r="D947" s="329" t="s">
        <v>27</v>
      </c>
      <c r="E947" s="130" t="s">
        <v>163</v>
      </c>
      <c r="F947" s="126">
        <v>200</v>
      </c>
      <c r="G947" s="104">
        <v>9.19</v>
      </c>
      <c r="H947" s="106">
        <v>5.64</v>
      </c>
      <c r="I947" s="107">
        <v>13.63</v>
      </c>
      <c r="J947" s="107">
        <v>141.18</v>
      </c>
      <c r="K947" s="292">
        <v>34</v>
      </c>
      <c r="L947" s="291">
        <v>14.54</v>
      </c>
    </row>
    <row r="948" spans="1:12" ht="15" x14ac:dyDescent="0.2">
      <c r="A948" s="287"/>
      <c r="B948" s="288"/>
      <c r="C948" s="326"/>
      <c r="D948" s="329" t="s">
        <v>28</v>
      </c>
      <c r="E948" s="130" t="s">
        <v>201</v>
      </c>
      <c r="F948" s="126">
        <v>90</v>
      </c>
      <c r="G948" s="200">
        <v>19.41</v>
      </c>
      <c r="H948" s="164">
        <v>18.239999999999998</v>
      </c>
      <c r="I948" s="165">
        <v>0.98</v>
      </c>
      <c r="J948" s="165">
        <v>246.99</v>
      </c>
      <c r="K948" s="292">
        <v>250</v>
      </c>
      <c r="L948" s="291">
        <v>49.27</v>
      </c>
    </row>
    <row r="949" spans="1:12" ht="15" x14ac:dyDescent="0.2">
      <c r="A949" s="287"/>
      <c r="B949" s="288"/>
      <c r="C949" s="326"/>
      <c r="D949" s="329" t="s">
        <v>29</v>
      </c>
      <c r="E949" s="130" t="s">
        <v>176</v>
      </c>
      <c r="F949" s="126">
        <v>150</v>
      </c>
      <c r="G949" s="80">
        <v>3.31</v>
      </c>
      <c r="H949" s="69">
        <v>5.56</v>
      </c>
      <c r="I949" s="81">
        <v>25.99</v>
      </c>
      <c r="J949" s="81">
        <v>167.07</v>
      </c>
      <c r="K949" s="292">
        <v>52</v>
      </c>
      <c r="L949" s="291">
        <v>5.38</v>
      </c>
    </row>
    <row r="950" spans="1:12" ht="15" x14ac:dyDescent="0.2">
      <c r="A950" s="287"/>
      <c r="B950" s="288"/>
      <c r="C950" s="326"/>
      <c r="D950" s="329" t="s">
        <v>30</v>
      </c>
      <c r="E950" s="100" t="s">
        <v>106</v>
      </c>
      <c r="F950" s="19">
        <v>200</v>
      </c>
      <c r="G950" s="16">
        <v>0</v>
      </c>
      <c r="H950" s="17">
        <v>0</v>
      </c>
      <c r="I950" s="118">
        <v>7.27</v>
      </c>
      <c r="J950" s="81">
        <v>28.73</v>
      </c>
      <c r="K950" s="292">
        <v>114</v>
      </c>
      <c r="L950" s="291">
        <v>0.75</v>
      </c>
    </row>
    <row r="951" spans="1:12" ht="15" x14ac:dyDescent="0.2">
      <c r="A951" s="287"/>
      <c r="B951" s="288"/>
      <c r="C951" s="326"/>
      <c r="D951" s="329" t="s">
        <v>31</v>
      </c>
      <c r="E951" s="328" t="s">
        <v>53</v>
      </c>
      <c r="F951" s="291">
        <v>30</v>
      </c>
      <c r="G951" s="291">
        <v>3.19</v>
      </c>
      <c r="H951" s="291">
        <v>0.31</v>
      </c>
      <c r="I951" s="291">
        <v>19.89</v>
      </c>
      <c r="J951" s="291">
        <v>108</v>
      </c>
      <c r="K951" s="292">
        <v>119</v>
      </c>
      <c r="L951" s="291"/>
    </row>
    <row r="952" spans="1:12" ht="15" x14ac:dyDescent="0.2">
      <c r="A952" s="287"/>
      <c r="B952" s="288"/>
      <c r="C952" s="326"/>
      <c r="D952" s="329" t="s">
        <v>32</v>
      </c>
      <c r="E952" s="328" t="s">
        <v>54</v>
      </c>
      <c r="F952" s="291">
        <v>20</v>
      </c>
      <c r="G952" s="291">
        <v>1.42</v>
      </c>
      <c r="H952" s="291" t="s">
        <v>55</v>
      </c>
      <c r="I952" s="291">
        <v>9.3000000000000007</v>
      </c>
      <c r="J952" s="291">
        <v>45.32</v>
      </c>
      <c r="K952" s="292">
        <v>120</v>
      </c>
      <c r="L952" s="291">
        <v>2.64</v>
      </c>
    </row>
    <row r="953" spans="1:12" ht="15" x14ac:dyDescent="0.2">
      <c r="A953" s="287"/>
      <c r="B953" s="288"/>
      <c r="C953" s="326"/>
      <c r="D953" s="327"/>
      <c r="E953" s="328"/>
      <c r="F953" s="291"/>
      <c r="G953" s="291"/>
      <c r="H953" s="291"/>
      <c r="I953" s="309"/>
      <c r="J953" s="291"/>
      <c r="K953" s="292"/>
      <c r="L953" s="291"/>
    </row>
    <row r="954" spans="1:12" ht="15" x14ac:dyDescent="0.2">
      <c r="A954" s="287"/>
      <c r="B954" s="288"/>
      <c r="C954" s="326"/>
      <c r="D954" s="327"/>
      <c r="E954" s="328"/>
      <c r="F954" s="291"/>
      <c r="G954" s="291"/>
      <c r="H954" s="291"/>
      <c r="I954" s="291"/>
      <c r="J954" s="291"/>
      <c r="K954" s="292"/>
      <c r="L954" s="291"/>
    </row>
    <row r="955" spans="1:12" ht="15" x14ac:dyDescent="0.2">
      <c r="A955" s="293"/>
      <c r="B955" s="294"/>
      <c r="C955" s="330"/>
      <c r="D955" s="331" t="s">
        <v>33</v>
      </c>
      <c r="E955" s="332"/>
      <c r="F955" s="297">
        <f>SUM(F946:F954)</f>
        <v>750</v>
      </c>
      <c r="G955" s="297">
        <f t="shared" ref="G955:J955" si="317">SUM(G946:G954)</f>
        <v>37.64</v>
      </c>
      <c r="H955" s="297">
        <f t="shared" si="317"/>
        <v>34.020000000000003</v>
      </c>
      <c r="I955" s="297">
        <f t="shared" si="317"/>
        <v>83.08</v>
      </c>
      <c r="J955" s="297">
        <f t="shared" si="317"/>
        <v>805.91000000000008</v>
      </c>
      <c r="K955" s="298"/>
      <c r="L955" s="297">
        <f t="shared" ref="L955" si="318">SUM(L946:L954)</f>
        <v>76.179999999999993</v>
      </c>
    </row>
    <row r="956" spans="1:12" ht="16.5" thickBot="1" x14ac:dyDescent="0.25">
      <c r="A956" s="301">
        <f>A938</f>
        <v>10</v>
      </c>
      <c r="B956" s="302">
        <f>B938</f>
        <v>5</v>
      </c>
      <c r="C956" s="424" t="s">
        <v>4</v>
      </c>
      <c r="D956" s="425"/>
      <c r="E956" s="334"/>
      <c r="F956" s="303">
        <f>F945+F955</f>
        <v>1260</v>
      </c>
      <c r="G956" s="303">
        <f t="shared" ref="G956:J956" si="319">G945+G955</f>
        <v>62.84</v>
      </c>
      <c r="H956" s="303">
        <f t="shared" si="319"/>
        <v>59.13</v>
      </c>
      <c r="I956" s="303">
        <f t="shared" si="319"/>
        <v>125.8</v>
      </c>
      <c r="J956" s="303">
        <f t="shared" si="319"/>
        <v>1307.0100000000002</v>
      </c>
      <c r="K956" s="303"/>
      <c r="L956" s="303">
        <f t="shared" ref="L956" si="320">L945+L955</f>
        <v>176.64</v>
      </c>
    </row>
    <row r="957" spans="1:12" ht="16.5" thickBot="1" x14ac:dyDescent="0.25">
      <c r="A957" s="305"/>
      <c r="B957" s="306"/>
      <c r="C957" s="429" t="s">
        <v>5</v>
      </c>
      <c r="D957" s="429"/>
      <c r="E957" s="429"/>
      <c r="F957" s="306">
        <f>(F782+F802+F821+F841+F861+F880+F899+F918+F937+F956)/(IF(F782=0,0,1)+IF(F802=0,0,1)+IF(F821=0,0,1)+IF(F841=0,0,1)+IF(F861=0,0,1)+IF(F880=0,0,1)+IF(F899=0,0,1)+IF(F918=0,0,1)+IF(F937=0,0,1)+IF(F956=0,0,1))</f>
        <v>1170.1805555555557</v>
      </c>
      <c r="G957" s="306">
        <f t="shared" ref="G957:J957" si="321">(G782+G802+G821+G841+G861+G880+G899+G918+G937+G956)/(IF(G782=0,0,1)+IF(G802=0,0,1)+IF(G821=0,0,1)+IF(G841=0,0,1)+IF(G861=0,0,1)+IF(G880=0,0,1)+IF(G899=0,0,1)+IF(G918=0,0,1)+IF(G937=0,0,1)+IF(G956=0,0,1))</f>
        <v>68.17647222222223</v>
      </c>
      <c r="H957" s="306" t="e">
        <f t="shared" si="321"/>
        <v>#VALUE!</v>
      </c>
      <c r="I957" s="306">
        <f t="shared" si="321"/>
        <v>129.79086111111113</v>
      </c>
      <c r="J957" s="306">
        <f t="shared" si="321"/>
        <v>1130.8136388888888</v>
      </c>
      <c r="K957" s="306"/>
      <c r="L957" s="306">
        <f>(L779+L799+L818+L838+L858+L877+L897+L916+L936+L956)/(IF(L779=0,0,1)+IF(L799=0,0,1)+IF(L818=0,0,1)+IF(L838=0,0,1)+IF(L858=0,0,1)+IF(L877=0,0,1)+IF(L897=0,0,1)+IF(L916=0,0,1)+IF(L936=0,0,1)+IF(L956=0,0,1))</f>
        <v>60.903999999999996</v>
      </c>
    </row>
    <row r="958" spans="1:12" ht="15.75" thickBot="1" x14ac:dyDescent="0.25">
      <c r="A958" s="283">
        <v>11</v>
      </c>
      <c r="B958" s="284">
        <v>1</v>
      </c>
      <c r="C958" s="323" t="s">
        <v>20</v>
      </c>
      <c r="D958" s="324" t="s">
        <v>21</v>
      </c>
      <c r="E958" s="138" t="s">
        <v>105</v>
      </c>
      <c r="F958" s="19">
        <v>205</v>
      </c>
      <c r="G958" s="16">
        <v>8.1999999999999993</v>
      </c>
      <c r="H958" s="17">
        <v>8.73</v>
      </c>
      <c r="I958" s="118">
        <v>29.68</v>
      </c>
      <c r="J958" s="119">
        <v>230.33</v>
      </c>
      <c r="K958" s="311">
        <v>59</v>
      </c>
      <c r="L958" s="315">
        <v>15.97</v>
      </c>
    </row>
    <row r="959" spans="1:12" ht="15" x14ac:dyDescent="0.2">
      <c r="A959" s="287"/>
      <c r="B959" s="288"/>
      <c r="C959" s="326"/>
      <c r="D959" s="327" t="s">
        <v>26</v>
      </c>
      <c r="E959" s="158" t="s">
        <v>202</v>
      </c>
      <c r="F959" s="95">
        <v>90</v>
      </c>
      <c r="G959" s="16">
        <v>4.01</v>
      </c>
      <c r="H959" s="17">
        <v>14.35</v>
      </c>
      <c r="I959" s="118">
        <v>26.72</v>
      </c>
      <c r="J959" s="119">
        <v>252.91</v>
      </c>
      <c r="K959" s="312">
        <v>301</v>
      </c>
      <c r="L959" s="316">
        <v>26.71</v>
      </c>
    </row>
    <row r="960" spans="1:12" ht="15" x14ac:dyDescent="0.2">
      <c r="A960" s="287"/>
      <c r="B960" s="288"/>
      <c r="C960" s="326"/>
      <c r="D960" s="329" t="s">
        <v>22</v>
      </c>
      <c r="E960" s="111" t="s">
        <v>106</v>
      </c>
      <c r="F960" s="26">
        <v>200</v>
      </c>
      <c r="G960" s="27">
        <v>0</v>
      </c>
      <c r="H960" s="23">
        <v>0</v>
      </c>
      <c r="I960" s="28">
        <v>7.27</v>
      </c>
      <c r="J960" s="166">
        <v>28.73</v>
      </c>
      <c r="K960" s="313">
        <v>114</v>
      </c>
      <c r="L960" s="317">
        <v>0.75</v>
      </c>
    </row>
    <row r="961" spans="1:12" ht="15.75" thickBot="1" x14ac:dyDescent="0.25">
      <c r="A961" s="287"/>
      <c r="B961" s="288"/>
      <c r="C961" s="326"/>
      <c r="D961" s="329" t="s">
        <v>23</v>
      </c>
      <c r="E961" s="100" t="s">
        <v>172</v>
      </c>
      <c r="F961" s="19">
        <v>20</v>
      </c>
      <c r="G961" s="80">
        <v>1.5</v>
      </c>
      <c r="H961" s="17">
        <v>0.57999999999999996</v>
      </c>
      <c r="I961" s="69">
        <v>9.9600000000000009</v>
      </c>
      <c r="J961" s="70">
        <v>52.4</v>
      </c>
      <c r="K961" s="292">
        <v>121</v>
      </c>
      <c r="L961" s="318">
        <v>2.4</v>
      </c>
    </row>
    <row r="962" spans="1:12" ht="15" x14ac:dyDescent="0.2">
      <c r="A962" s="287"/>
      <c r="B962" s="288"/>
      <c r="C962" s="326"/>
      <c r="D962" s="329" t="s">
        <v>24</v>
      </c>
      <c r="E962" s="157"/>
      <c r="F962" s="150"/>
      <c r="G962" s="133"/>
      <c r="H962" s="134"/>
      <c r="I962" s="148"/>
      <c r="J962" s="152"/>
      <c r="K962" s="298"/>
      <c r="L962" s="291"/>
    </row>
    <row r="963" spans="1:12" ht="15" x14ac:dyDescent="0.2">
      <c r="A963" s="287"/>
      <c r="B963" s="288"/>
      <c r="C963" s="326"/>
      <c r="D963" s="327" t="s">
        <v>62</v>
      </c>
      <c r="E963" s="102" t="s">
        <v>203</v>
      </c>
      <c r="F963" s="18">
        <v>200</v>
      </c>
      <c r="G963" s="16">
        <v>8.25</v>
      </c>
      <c r="H963" s="17">
        <v>6.25</v>
      </c>
      <c r="I963" s="118">
        <v>22</v>
      </c>
      <c r="J963" s="156">
        <v>175</v>
      </c>
      <c r="K963" s="292"/>
      <c r="L963" s="291">
        <v>33.6</v>
      </c>
    </row>
    <row r="964" spans="1:12" ht="15" x14ac:dyDescent="0.2">
      <c r="A964" s="287"/>
      <c r="B964" s="288"/>
      <c r="C964" s="326"/>
      <c r="D964" s="327"/>
      <c r="E964" s="328"/>
      <c r="F964" s="291"/>
      <c r="G964" s="291"/>
      <c r="H964" s="291"/>
      <c r="I964" s="291"/>
      <c r="J964" s="291"/>
      <c r="K964" s="292"/>
      <c r="L964" s="291"/>
    </row>
    <row r="965" spans="1:12" ht="15.75" thickBot="1" x14ac:dyDescent="0.25">
      <c r="A965" s="293"/>
      <c r="B965" s="294"/>
      <c r="C965" s="330"/>
      <c r="D965" s="331" t="s">
        <v>33</v>
      </c>
      <c r="E965" s="332"/>
      <c r="F965" s="297">
        <f>SUM(F958:F964)</f>
        <v>715</v>
      </c>
      <c r="G965" s="297">
        <f>SUM(G958:G964)</f>
        <v>21.96</v>
      </c>
      <c r="H965" s="297">
        <f>SUM(H958:H964)</f>
        <v>29.909999999999997</v>
      </c>
      <c r="I965" s="297">
        <f>SUM(I958:I964)</f>
        <v>95.63</v>
      </c>
      <c r="J965" s="297">
        <f>SUM(J958:J964)</f>
        <v>739.37</v>
      </c>
      <c r="K965" s="308"/>
      <c r="L965" s="319">
        <f>SUM(L958:L964)</f>
        <v>79.430000000000007</v>
      </c>
    </row>
    <row r="966" spans="1:12" ht="15" x14ac:dyDescent="0.2">
      <c r="A966" s="299">
        <v>11</v>
      </c>
      <c r="B966" s="300">
        <f>B958</f>
        <v>1</v>
      </c>
      <c r="C966" s="333" t="s">
        <v>25</v>
      </c>
      <c r="D966" s="329" t="s">
        <v>26</v>
      </c>
      <c r="E966" s="157" t="s">
        <v>109</v>
      </c>
      <c r="F966" s="150">
        <v>150</v>
      </c>
      <c r="G966" s="133">
        <v>0.6</v>
      </c>
      <c r="H966" s="134">
        <v>0.6</v>
      </c>
      <c r="I966" s="148">
        <v>14.7</v>
      </c>
      <c r="J966" s="152">
        <v>70.5</v>
      </c>
      <c r="K966" s="298">
        <v>24</v>
      </c>
      <c r="L966" s="291">
        <v>22</v>
      </c>
    </row>
    <row r="967" spans="1:12" ht="15" x14ac:dyDescent="0.2">
      <c r="A967" s="287"/>
      <c r="B967" s="288"/>
      <c r="C967" s="326"/>
      <c r="D967" s="329" t="s">
        <v>27</v>
      </c>
      <c r="E967" s="344" t="s">
        <v>204</v>
      </c>
      <c r="F967" s="19">
        <v>200</v>
      </c>
      <c r="G967" s="115">
        <v>6.03</v>
      </c>
      <c r="H967" s="105">
        <v>6.38</v>
      </c>
      <c r="I967" s="116">
        <v>11.17</v>
      </c>
      <c r="J967" s="117">
        <v>126.47</v>
      </c>
      <c r="K967" s="117">
        <v>138</v>
      </c>
      <c r="L967" s="309" t="s">
        <v>207</v>
      </c>
    </row>
    <row r="968" spans="1:12" ht="45" x14ac:dyDescent="0.2">
      <c r="A968" s="287"/>
      <c r="B968" s="288"/>
      <c r="C968" s="326"/>
      <c r="D968" s="329" t="s">
        <v>28</v>
      </c>
      <c r="E968" s="100" t="s">
        <v>111</v>
      </c>
      <c r="F968" s="201">
        <v>90</v>
      </c>
      <c r="G968" s="16">
        <v>15.77</v>
      </c>
      <c r="H968" s="17">
        <v>13.36</v>
      </c>
      <c r="I968" s="118">
        <v>1.61</v>
      </c>
      <c r="J968" s="81">
        <v>190.47</v>
      </c>
      <c r="K968" s="292">
        <v>177</v>
      </c>
      <c r="L968" s="291">
        <v>38.909999999999997</v>
      </c>
    </row>
    <row r="969" spans="1:12" ht="15" x14ac:dyDescent="0.2">
      <c r="A969" s="287"/>
      <c r="B969" s="288"/>
      <c r="C969" s="326"/>
      <c r="D969" s="329" t="s">
        <v>29</v>
      </c>
      <c r="E969" s="100" t="s">
        <v>205</v>
      </c>
      <c r="F969" s="201">
        <v>150</v>
      </c>
      <c r="G969" s="115">
        <v>3.55</v>
      </c>
      <c r="H969" s="105">
        <v>4.8499999999999996</v>
      </c>
      <c r="I969" s="116">
        <v>24.29</v>
      </c>
      <c r="J969" s="107">
        <v>155.04</v>
      </c>
      <c r="K969" s="292">
        <v>55</v>
      </c>
      <c r="L969" s="291">
        <v>6.61</v>
      </c>
    </row>
    <row r="970" spans="1:12" ht="30" x14ac:dyDescent="0.2">
      <c r="A970" s="287"/>
      <c r="B970" s="288"/>
      <c r="C970" s="326"/>
      <c r="D970" s="329" t="s">
        <v>30</v>
      </c>
      <c r="E970" s="203" t="s">
        <v>206</v>
      </c>
      <c r="F970" s="124">
        <v>200</v>
      </c>
      <c r="G970" s="16">
        <v>0</v>
      </c>
      <c r="H970" s="17">
        <v>0</v>
      </c>
      <c r="I970" s="118">
        <v>14.16</v>
      </c>
      <c r="J970" s="81">
        <v>55.48</v>
      </c>
      <c r="K970" s="292">
        <v>104</v>
      </c>
      <c r="L970" s="291">
        <v>6.38</v>
      </c>
    </row>
    <row r="971" spans="1:12" ht="15" x14ac:dyDescent="0.2">
      <c r="A971" s="287"/>
      <c r="B971" s="288"/>
      <c r="C971" s="326"/>
      <c r="D971" s="329" t="s">
        <v>31</v>
      </c>
      <c r="E971" s="168" t="s">
        <v>107</v>
      </c>
      <c r="F971" s="18">
        <v>30</v>
      </c>
      <c r="G971" s="16">
        <v>1.52</v>
      </c>
      <c r="H971" s="17">
        <v>0.16</v>
      </c>
      <c r="I971" s="118">
        <v>9.84</v>
      </c>
      <c r="J971" s="156">
        <v>47</v>
      </c>
      <c r="K971" s="292">
        <v>119</v>
      </c>
      <c r="L971" s="291"/>
    </row>
    <row r="972" spans="1:12" ht="15" x14ac:dyDescent="0.2">
      <c r="A972" s="287"/>
      <c r="B972" s="288"/>
      <c r="C972" s="326"/>
      <c r="D972" s="329" t="s">
        <v>32</v>
      </c>
      <c r="E972" s="168" t="s">
        <v>108</v>
      </c>
      <c r="F972" s="18">
        <v>20</v>
      </c>
      <c r="G972" s="16">
        <v>1.32</v>
      </c>
      <c r="H972" s="17">
        <v>0.24</v>
      </c>
      <c r="I972" s="118">
        <v>8.0399999999999991</v>
      </c>
      <c r="J972" s="156">
        <v>39.6</v>
      </c>
      <c r="K972" s="292">
        <v>120</v>
      </c>
      <c r="L972" s="291">
        <v>2.64</v>
      </c>
    </row>
    <row r="973" spans="1:12" ht="15" x14ac:dyDescent="0.2">
      <c r="A973" s="287"/>
      <c r="B973" s="288"/>
      <c r="C973" s="326"/>
      <c r="D973" s="327"/>
      <c r="E973" s="328"/>
      <c r="F973" s="291"/>
      <c r="G973" s="291"/>
      <c r="H973" s="291"/>
      <c r="I973" s="291"/>
      <c r="J973" s="291"/>
      <c r="K973" s="292"/>
      <c r="L973" s="291"/>
    </row>
    <row r="974" spans="1:12" ht="15" x14ac:dyDescent="0.2">
      <c r="A974" s="287"/>
      <c r="B974" s="288"/>
      <c r="C974" s="326"/>
      <c r="D974" s="327"/>
      <c r="E974" s="328"/>
      <c r="F974" s="291"/>
      <c r="G974" s="291"/>
      <c r="H974" s="291"/>
      <c r="I974" s="291"/>
      <c r="J974" s="291"/>
      <c r="K974" s="292"/>
      <c r="L974" s="291"/>
    </row>
    <row r="975" spans="1:12" ht="15" x14ac:dyDescent="0.2">
      <c r="A975" s="293"/>
      <c r="B975" s="294"/>
      <c r="C975" s="330"/>
      <c r="D975" s="331" t="s">
        <v>33</v>
      </c>
      <c r="E975" s="332"/>
      <c r="F975" s="297">
        <f>SUM(F966:F974)</f>
        <v>840</v>
      </c>
      <c r="G975" s="297">
        <f t="shared" ref="G975:J975" si="322">SUM(G966:G974)</f>
        <v>28.79</v>
      </c>
      <c r="H975" s="297">
        <f t="shared" si="322"/>
        <v>25.589999999999996</v>
      </c>
      <c r="I975" s="297">
        <f t="shared" si="322"/>
        <v>83.81</v>
      </c>
      <c r="J975" s="297">
        <f t="shared" si="322"/>
        <v>684.56000000000006</v>
      </c>
      <c r="K975" s="298"/>
      <c r="L975" s="297">
        <f>SUM(L966:L974)</f>
        <v>76.539999999999992</v>
      </c>
    </row>
    <row r="976" spans="1:12" ht="16.5" thickBot="1" x14ac:dyDescent="0.25">
      <c r="A976" s="301">
        <f>A958</f>
        <v>11</v>
      </c>
      <c r="B976" s="302">
        <f>B958</f>
        <v>1</v>
      </c>
      <c r="C976" s="424" t="s">
        <v>4</v>
      </c>
      <c r="D976" s="425"/>
      <c r="E976" s="334"/>
      <c r="F976" s="303">
        <f>F965+F975</f>
        <v>1555</v>
      </c>
      <c r="G976" s="303">
        <f t="shared" ref="G976:J976" si="323">G965+G975</f>
        <v>50.75</v>
      </c>
      <c r="H976" s="303">
        <f t="shared" si="323"/>
        <v>55.499999999999993</v>
      </c>
      <c r="I976" s="303">
        <f t="shared" si="323"/>
        <v>179.44</v>
      </c>
      <c r="J976" s="303">
        <f t="shared" si="323"/>
        <v>1423.93</v>
      </c>
      <c r="K976" s="303"/>
      <c r="L976" s="303">
        <f t="shared" ref="L976" si="324">L965+L975</f>
        <v>155.97</v>
      </c>
    </row>
    <row r="977" spans="1:12" ht="15.75" thickBot="1" x14ac:dyDescent="0.25">
      <c r="A977" s="289">
        <v>11</v>
      </c>
      <c r="B977" s="288">
        <v>2</v>
      </c>
      <c r="C977" s="323" t="s">
        <v>20</v>
      </c>
      <c r="D977" s="324" t="s">
        <v>240</v>
      </c>
      <c r="E977" s="342" t="s">
        <v>256</v>
      </c>
      <c r="F977" s="169">
        <v>240</v>
      </c>
      <c r="G977" s="285">
        <v>18.850000000000001</v>
      </c>
      <c r="H977" s="285">
        <v>19.98</v>
      </c>
      <c r="I977" s="285">
        <v>42.37</v>
      </c>
      <c r="J977" s="285">
        <v>423.96</v>
      </c>
      <c r="K977" s="286" t="s">
        <v>211</v>
      </c>
      <c r="L977" s="285">
        <v>37.97</v>
      </c>
    </row>
    <row r="978" spans="1:12" ht="15" x14ac:dyDescent="0.2">
      <c r="A978" s="289"/>
      <c r="B978" s="288"/>
      <c r="C978" s="326"/>
      <c r="D978" s="327" t="s">
        <v>26</v>
      </c>
      <c r="E978" s="182" t="s">
        <v>109</v>
      </c>
      <c r="F978" s="150">
        <v>150</v>
      </c>
      <c r="G978" s="133">
        <v>0.6</v>
      </c>
      <c r="H978" s="134">
        <v>0.6</v>
      </c>
      <c r="I978" s="135">
        <v>14.7</v>
      </c>
      <c r="J978" s="152">
        <v>70.5</v>
      </c>
      <c r="K978" s="292">
        <v>24</v>
      </c>
      <c r="L978" s="291">
        <v>22</v>
      </c>
    </row>
    <row r="979" spans="1:12" ht="30" x14ac:dyDescent="0.2">
      <c r="A979" s="289"/>
      <c r="B979" s="288"/>
      <c r="C979" s="326"/>
      <c r="D979" s="329" t="s">
        <v>22</v>
      </c>
      <c r="E979" s="138" t="s">
        <v>116</v>
      </c>
      <c r="F979" s="19">
        <v>200</v>
      </c>
      <c r="G979" s="16">
        <v>0</v>
      </c>
      <c r="H979" s="17">
        <v>0</v>
      </c>
      <c r="I979" s="118">
        <v>19.940000000000001</v>
      </c>
      <c r="J979" s="181">
        <v>80.3</v>
      </c>
      <c r="K979" s="292">
        <v>95</v>
      </c>
      <c r="L979" s="291">
        <v>2.72</v>
      </c>
    </row>
    <row r="980" spans="1:12" ht="30.75" thickBot="1" x14ac:dyDescent="0.25">
      <c r="A980" s="289"/>
      <c r="B980" s="288"/>
      <c r="C980" s="326"/>
      <c r="D980" s="329" t="s">
        <v>23</v>
      </c>
      <c r="E980" s="328" t="s">
        <v>60</v>
      </c>
      <c r="F980" s="291" t="s">
        <v>82</v>
      </c>
      <c r="G980" s="291" t="s">
        <v>45</v>
      </c>
      <c r="H980" s="291">
        <v>0.22</v>
      </c>
      <c r="I980" s="291">
        <v>7.44</v>
      </c>
      <c r="J980" s="291">
        <v>36.26</v>
      </c>
      <c r="K980" s="292" t="s">
        <v>46</v>
      </c>
      <c r="L980" s="291">
        <v>2.16</v>
      </c>
    </row>
    <row r="981" spans="1:12" ht="15" x14ac:dyDescent="0.2">
      <c r="A981" s="289"/>
      <c r="B981" s="288"/>
      <c r="C981" s="326"/>
      <c r="D981" s="329" t="s">
        <v>24</v>
      </c>
      <c r="E981" s="112"/>
      <c r="F981" s="30"/>
      <c r="G981" s="32"/>
      <c r="H981" s="33"/>
      <c r="I981" s="34"/>
      <c r="J981" s="113"/>
      <c r="K981" s="298"/>
      <c r="L981" s="291"/>
    </row>
    <row r="982" spans="1:12" ht="15" x14ac:dyDescent="0.2">
      <c r="A982" s="289"/>
      <c r="B982" s="288"/>
      <c r="C982" s="326"/>
      <c r="D982" s="327"/>
      <c r="E982" s="328"/>
      <c r="F982" s="291"/>
      <c r="G982" s="291"/>
      <c r="H982" s="291"/>
      <c r="I982" s="291"/>
      <c r="J982" s="291"/>
      <c r="K982" s="292"/>
      <c r="L982" s="291"/>
    </row>
    <row r="983" spans="1:12" ht="15" x14ac:dyDescent="0.2">
      <c r="A983" s="289"/>
      <c r="B983" s="288"/>
      <c r="C983" s="326"/>
      <c r="D983" s="327"/>
      <c r="E983" s="328"/>
      <c r="F983" s="291"/>
      <c r="G983" s="291"/>
      <c r="H983" s="291"/>
      <c r="I983" s="291"/>
      <c r="J983" s="291"/>
      <c r="K983" s="292"/>
      <c r="L983" s="291"/>
    </row>
    <row r="984" spans="1:12" ht="15.75" thickBot="1" x14ac:dyDescent="0.25">
      <c r="A984" s="295"/>
      <c r="B984" s="294"/>
      <c r="C984" s="330"/>
      <c r="D984" s="331" t="s">
        <v>33</v>
      </c>
      <c r="E984" s="332"/>
      <c r="F984" s="297">
        <f>SUM(F977:F983)</f>
        <v>590</v>
      </c>
      <c r="G984" s="297">
        <f t="shared" ref="G984:J984" si="325">SUM(G977:G983)</f>
        <v>19.450000000000003</v>
      </c>
      <c r="H984" s="297">
        <f t="shared" si="325"/>
        <v>20.8</v>
      </c>
      <c r="I984" s="297">
        <f t="shared" si="325"/>
        <v>84.449999999999989</v>
      </c>
      <c r="J984" s="297">
        <f t="shared" si="325"/>
        <v>611.02</v>
      </c>
      <c r="K984" s="298"/>
      <c r="L984" s="297">
        <f t="shared" ref="L984" si="326">SUM(L977:L983)</f>
        <v>64.849999999999994</v>
      </c>
    </row>
    <row r="985" spans="1:12" ht="15" x14ac:dyDescent="0.2">
      <c r="A985" s="300" t="e">
        <f>E228C225=E979=A977</f>
        <v>#NAME?</v>
      </c>
      <c r="B985" s="300">
        <f>B977</f>
        <v>2</v>
      </c>
      <c r="C985" s="333" t="s">
        <v>25</v>
      </c>
      <c r="D985" s="329" t="s">
        <v>26</v>
      </c>
      <c r="E985" s="67" t="s">
        <v>162</v>
      </c>
      <c r="F985" s="68">
        <v>60</v>
      </c>
      <c r="G985" s="133">
        <v>1.2</v>
      </c>
      <c r="H985" s="134">
        <v>5.4</v>
      </c>
      <c r="I985" s="148">
        <v>5.12</v>
      </c>
      <c r="J985" s="149">
        <v>73.2</v>
      </c>
      <c r="K985" s="292">
        <v>135</v>
      </c>
      <c r="L985" s="291">
        <v>9.57</v>
      </c>
    </row>
    <row r="986" spans="1:12" ht="30" x14ac:dyDescent="0.2">
      <c r="A986" s="289"/>
      <c r="B986" s="288"/>
      <c r="C986" s="326"/>
      <c r="D986" s="329" t="s">
        <v>27</v>
      </c>
      <c r="E986" s="138" t="s">
        <v>118</v>
      </c>
      <c r="F986" s="19">
        <v>200</v>
      </c>
      <c r="G986" s="115">
        <v>5.67</v>
      </c>
      <c r="H986" s="105">
        <v>6.42</v>
      </c>
      <c r="I986" s="116">
        <v>8.4600000000000009</v>
      </c>
      <c r="J986" s="107">
        <v>118.37</v>
      </c>
      <c r="K986" s="292">
        <v>196</v>
      </c>
      <c r="L986" s="291">
        <v>25.25</v>
      </c>
    </row>
    <row r="987" spans="1:12" ht="15" x14ac:dyDescent="0.2">
      <c r="A987" s="289"/>
      <c r="B987" s="288"/>
      <c r="C987" s="326"/>
      <c r="D987" s="329" t="s">
        <v>28</v>
      </c>
      <c r="E987" s="204" t="s">
        <v>209</v>
      </c>
      <c r="F987" s="73">
        <v>205</v>
      </c>
      <c r="G987" s="190">
        <v>17.09</v>
      </c>
      <c r="H987" s="75">
        <v>22.27</v>
      </c>
      <c r="I987" s="191">
        <v>32.26</v>
      </c>
      <c r="J987" s="109">
        <v>398.78</v>
      </c>
      <c r="K987" s="292" t="s">
        <v>208</v>
      </c>
      <c r="L987" s="291">
        <v>44.56</v>
      </c>
    </row>
    <row r="988" spans="1:12" ht="15" x14ac:dyDescent="0.2">
      <c r="A988" s="289"/>
      <c r="B988" s="288"/>
      <c r="C988" s="326"/>
      <c r="D988" s="329" t="s">
        <v>29</v>
      </c>
      <c r="E988" s="129"/>
      <c r="F988" s="18"/>
      <c r="G988" s="115"/>
      <c r="H988" s="105"/>
      <c r="I988" s="116"/>
      <c r="J988" s="107"/>
      <c r="K988" s="292"/>
      <c r="L988" s="291"/>
    </row>
    <row r="989" spans="1:12" ht="30" x14ac:dyDescent="0.2">
      <c r="A989" s="289"/>
      <c r="B989" s="288"/>
      <c r="C989" s="326"/>
      <c r="D989" s="329" t="s">
        <v>30</v>
      </c>
      <c r="E989" s="130" t="s">
        <v>182</v>
      </c>
      <c r="F989" s="19">
        <v>200</v>
      </c>
      <c r="G989" s="16">
        <v>0.25</v>
      </c>
      <c r="H989" s="17">
        <v>0</v>
      </c>
      <c r="I989" s="118">
        <v>12.73</v>
      </c>
      <c r="J989" s="81">
        <v>51.3</v>
      </c>
      <c r="K989" s="308">
        <v>216</v>
      </c>
      <c r="L989" s="291">
        <v>5.85</v>
      </c>
    </row>
    <row r="990" spans="1:12" ht="15" x14ac:dyDescent="0.2">
      <c r="A990" s="289"/>
      <c r="B990" s="288"/>
      <c r="C990" s="326"/>
      <c r="D990" s="329" t="s">
        <v>31</v>
      </c>
      <c r="E990" s="129" t="s">
        <v>178</v>
      </c>
      <c r="F990" s="19">
        <v>30</v>
      </c>
      <c r="G990" s="16">
        <v>1.52</v>
      </c>
      <c r="H990" s="17">
        <v>0.16</v>
      </c>
      <c r="I990" s="118">
        <v>9.84</v>
      </c>
      <c r="J990" s="81">
        <v>47</v>
      </c>
      <c r="K990" s="291">
        <v>119</v>
      </c>
      <c r="L990" s="292"/>
    </row>
    <row r="991" spans="1:12" ht="15.75" thickBot="1" x14ac:dyDescent="0.25">
      <c r="A991" s="289"/>
      <c r="B991" s="288"/>
      <c r="C991" s="326"/>
      <c r="D991" s="329" t="s">
        <v>32</v>
      </c>
      <c r="E991" s="129" t="s">
        <v>179</v>
      </c>
      <c r="F991" s="18">
        <v>20</v>
      </c>
      <c r="G991" s="16">
        <v>1.32</v>
      </c>
      <c r="H991" s="17">
        <v>0.24</v>
      </c>
      <c r="I991" s="118">
        <v>8.0399999999999991</v>
      </c>
      <c r="J991" s="181">
        <v>39.6</v>
      </c>
      <c r="K991" s="291">
        <v>120</v>
      </c>
      <c r="L991" s="292">
        <v>2.64</v>
      </c>
    </row>
    <row r="992" spans="1:12" ht="15" x14ac:dyDescent="0.2">
      <c r="A992" s="289"/>
      <c r="B992" s="288"/>
      <c r="C992" s="326"/>
      <c r="D992" s="327" t="s">
        <v>24</v>
      </c>
      <c r="E992" s="51"/>
      <c r="F992" s="52"/>
      <c r="G992" s="32"/>
      <c r="H992" s="33"/>
      <c r="I992" s="122"/>
      <c r="J992" s="123"/>
      <c r="K992" s="292"/>
      <c r="L992" s="291"/>
    </row>
    <row r="993" spans="1:12" ht="15" x14ac:dyDescent="0.2">
      <c r="A993" s="289"/>
      <c r="B993" s="288"/>
      <c r="C993" s="326"/>
      <c r="D993" s="327"/>
      <c r="E993" s="328"/>
      <c r="F993" s="291"/>
      <c r="G993" s="291"/>
      <c r="H993" s="291"/>
      <c r="I993" s="291"/>
      <c r="J993" s="291"/>
      <c r="K993" s="292"/>
      <c r="L993" s="291"/>
    </row>
    <row r="994" spans="1:12" ht="15" x14ac:dyDescent="0.2">
      <c r="A994" s="295"/>
      <c r="B994" s="294"/>
      <c r="C994" s="330"/>
      <c r="D994" s="331" t="s">
        <v>33</v>
      </c>
      <c r="E994" s="332"/>
      <c r="F994" s="297">
        <f>SUM(F985:F993)</f>
        <v>715</v>
      </c>
      <c r="G994" s="297">
        <f t="shared" ref="G994:J994" si="327">SUM(G985:G993)</f>
        <v>27.05</v>
      </c>
      <c r="H994" s="297">
        <f t="shared" si="327"/>
        <v>34.49</v>
      </c>
      <c r="I994" s="297">
        <f t="shared" si="327"/>
        <v>76.450000000000017</v>
      </c>
      <c r="J994" s="297">
        <f t="shared" si="327"/>
        <v>728.24999999999989</v>
      </c>
      <c r="K994" s="298"/>
      <c r="L994" s="297">
        <f t="shared" ref="L994" si="328">SUM(L985:L993)</f>
        <v>87.86999999999999</v>
      </c>
    </row>
    <row r="995" spans="1:12" ht="16.5" thickBot="1" x14ac:dyDescent="0.25">
      <c r="A995" s="304">
        <f>A977</f>
        <v>11</v>
      </c>
      <c r="B995" s="304">
        <f>B977</f>
        <v>2</v>
      </c>
      <c r="C995" s="424" t="s">
        <v>4</v>
      </c>
      <c r="D995" s="425"/>
      <c r="E995" s="334"/>
      <c r="F995" s="303">
        <f>F984+F994</f>
        <v>1305</v>
      </c>
      <c r="G995" s="303">
        <f t="shared" ref="G995:J995" si="329">G984+G994</f>
        <v>46.5</v>
      </c>
      <c r="H995" s="303">
        <f t="shared" si="329"/>
        <v>55.290000000000006</v>
      </c>
      <c r="I995" s="303">
        <f t="shared" si="329"/>
        <v>160.9</v>
      </c>
      <c r="J995" s="303">
        <f t="shared" si="329"/>
        <v>1339.27</v>
      </c>
      <c r="K995" s="303"/>
      <c r="L995" s="303">
        <f t="shared" ref="L995" si="330">L984+L994</f>
        <v>152.71999999999997</v>
      </c>
    </row>
    <row r="996" spans="1:12" ht="15" x14ac:dyDescent="0.2">
      <c r="A996" s="283">
        <v>11</v>
      </c>
      <c r="B996" s="284">
        <v>3</v>
      </c>
      <c r="C996" s="323" t="s">
        <v>20</v>
      </c>
      <c r="D996" s="324" t="s">
        <v>21</v>
      </c>
      <c r="E996" s="210" t="s">
        <v>212</v>
      </c>
      <c r="F996" s="26">
        <v>150</v>
      </c>
      <c r="G996" s="22">
        <v>22.95</v>
      </c>
      <c r="H996" s="23">
        <v>10.050000000000001</v>
      </c>
      <c r="I996" s="28">
        <v>32.590000000000003</v>
      </c>
      <c r="J996" s="167">
        <v>314.86</v>
      </c>
      <c r="K996" s="286">
        <v>230</v>
      </c>
      <c r="L996" s="285">
        <v>47.45</v>
      </c>
    </row>
    <row r="997" spans="1:12" ht="15" x14ac:dyDescent="0.2">
      <c r="A997" s="287"/>
      <c r="B997" s="288"/>
      <c r="C997" s="326"/>
      <c r="D997" s="327" t="s">
        <v>26</v>
      </c>
      <c r="E997" s="206" t="s">
        <v>149</v>
      </c>
      <c r="F997" s="207">
        <v>17</v>
      </c>
      <c r="G997" s="208">
        <v>2.48</v>
      </c>
      <c r="H997" s="97">
        <v>3.96</v>
      </c>
      <c r="I997" s="159">
        <v>0.68</v>
      </c>
      <c r="J997" s="209">
        <v>48.11</v>
      </c>
      <c r="K997" s="292"/>
      <c r="L997" s="291">
        <v>12.86</v>
      </c>
    </row>
    <row r="998" spans="1:12" ht="15" x14ac:dyDescent="0.2">
      <c r="A998" s="287"/>
      <c r="B998" s="288"/>
      <c r="C998" s="326"/>
      <c r="D998" s="329" t="s">
        <v>22</v>
      </c>
      <c r="E998" s="211" t="s">
        <v>124</v>
      </c>
      <c r="F998" s="21">
        <v>200</v>
      </c>
      <c r="G998" s="22">
        <v>0.04</v>
      </c>
      <c r="H998" s="23">
        <v>0</v>
      </c>
      <c r="I998" s="28">
        <v>7.4</v>
      </c>
      <c r="J998" s="167">
        <v>30.26</v>
      </c>
      <c r="K998" s="292">
        <v>113</v>
      </c>
      <c r="L998" s="291">
        <v>1.91</v>
      </c>
    </row>
    <row r="999" spans="1:12" ht="15.75" thickBot="1" x14ac:dyDescent="0.25">
      <c r="A999" s="287"/>
      <c r="B999" s="288"/>
      <c r="C999" s="326"/>
      <c r="D999" s="329" t="s">
        <v>23</v>
      </c>
      <c r="E999" s="100" t="s">
        <v>172</v>
      </c>
      <c r="F999" s="19">
        <v>35</v>
      </c>
      <c r="G999" s="80">
        <v>1.5</v>
      </c>
      <c r="H999" s="17">
        <v>0.57999999999999996</v>
      </c>
      <c r="I999" s="69">
        <v>9.9600000000000009</v>
      </c>
      <c r="J999" s="70">
        <v>52.4</v>
      </c>
      <c r="K999" s="292">
        <v>121</v>
      </c>
      <c r="L999" s="291">
        <v>4.2</v>
      </c>
    </row>
    <row r="1000" spans="1:12" ht="15" x14ac:dyDescent="0.2">
      <c r="A1000" s="287"/>
      <c r="B1000" s="288"/>
      <c r="C1000" s="326"/>
      <c r="D1000" s="329" t="s">
        <v>24</v>
      </c>
      <c r="E1000" s="205" t="s">
        <v>144</v>
      </c>
      <c r="F1000" s="246">
        <v>100</v>
      </c>
      <c r="G1000" s="193">
        <v>0.8</v>
      </c>
      <c r="H1000" s="134">
        <v>0.2</v>
      </c>
      <c r="I1000" s="148">
        <v>7.5</v>
      </c>
      <c r="J1000" s="194">
        <v>38</v>
      </c>
      <c r="K1000" s="298">
        <v>137</v>
      </c>
      <c r="L1000" s="291">
        <v>25.5</v>
      </c>
    </row>
    <row r="1001" spans="1:12" ht="15" x14ac:dyDescent="0.2">
      <c r="A1001" s="287"/>
      <c r="B1001" s="288"/>
      <c r="C1001" s="326"/>
      <c r="D1001" s="327"/>
      <c r="E1001" s="328"/>
      <c r="F1001" s="291"/>
      <c r="G1001" s="291"/>
      <c r="H1001" s="291"/>
      <c r="I1001" s="291"/>
      <c r="J1001" s="291"/>
      <c r="K1001" s="292"/>
      <c r="L1001" s="291"/>
    </row>
    <row r="1002" spans="1:12" ht="15" x14ac:dyDescent="0.2">
      <c r="A1002" s="287"/>
      <c r="B1002" s="288"/>
      <c r="C1002" s="326"/>
      <c r="D1002" s="327"/>
      <c r="E1002" s="328"/>
      <c r="F1002" s="291"/>
      <c r="G1002" s="291"/>
      <c r="H1002" s="291"/>
      <c r="I1002" s="291"/>
      <c r="J1002" s="291"/>
      <c r="K1002" s="292"/>
      <c r="L1002" s="291"/>
    </row>
    <row r="1003" spans="1:12" ht="15.75" thickBot="1" x14ac:dyDescent="0.25">
      <c r="A1003" s="293"/>
      <c r="B1003" s="294"/>
      <c r="C1003" s="330"/>
      <c r="D1003" s="331" t="s">
        <v>33</v>
      </c>
      <c r="E1003" s="332"/>
      <c r="F1003" s="297">
        <f>SUM(F996:F1002)</f>
        <v>502</v>
      </c>
      <c r="G1003" s="297">
        <f t="shared" ref="G1003:J1003" si="331">SUM(G996:G1002)</f>
        <v>27.77</v>
      </c>
      <c r="H1003" s="297">
        <f t="shared" si="331"/>
        <v>14.790000000000001</v>
      </c>
      <c r="I1003" s="297">
        <f t="shared" si="331"/>
        <v>58.13</v>
      </c>
      <c r="J1003" s="297">
        <f t="shared" si="331"/>
        <v>483.63</v>
      </c>
      <c r="K1003" s="298"/>
      <c r="L1003" s="297">
        <f t="shared" ref="L1003" si="332">SUM(L996:L1002)</f>
        <v>91.92</v>
      </c>
    </row>
    <row r="1004" spans="1:12" ht="15" x14ac:dyDescent="0.2">
      <c r="A1004" s="299">
        <v>11</v>
      </c>
      <c r="B1004" s="300">
        <f>B996</f>
        <v>3</v>
      </c>
      <c r="C1004" s="333" t="s">
        <v>25</v>
      </c>
      <c r="D1004" s="329" t="s">
        <v>26</v>
      </c>
      <c r="E1004" s="205" t="s">
        <v>144</v>
      </c>
      <c r="F1004" s="246">
        <v>100</v>
      </c>
      <c r="G1004" s="193">
        <v>0.8</v>
      </c>
      <c r="H1004" s="134">
        <v>0.2</v>
      </c>
      <c r="I1004" s="148">
        <v>7.5</v>
      </c>
      <c r="J1004" s="194">
        <v>38</v>
      </c>
      <c r="K1004" s="298">
        <v>137</v>
      </c>
      <c r="L1004" s="291">
        <v>25.5</v>
      </c>
    </row>
    <row r="1005" spans="1:12" ht="15" x14ac:dyDescent="0.2">
      <c r="A1005" s="287"/>
      <c r="B1005" s="288"/>
      <c r="C1005" s="326"/>
      <c r="D1005" s="329" t="s">
        <v>27</v>
      </c>
      <c r="E1005" s="130" t="s">
        <v>126</v>
      </c>
      <c r="F1005" s="19">
        <v>200</v>
      </c>
      <c r="G1005" s="115">
        <v>5.75</v>
      </c>
      <c r="H1005" s="105">
        <v>8.7899999999999991</v>
      </c>
      <c r="I1005" s="116">
        <v>8.75</v>
      </c>
      <c r="J1005" s="117">
        <v>138.04</v>
      </c>
      <c r="K1005" s="292">
        <v>31</v>
      </c>
      <c r="L1005" s="291">
        <v>19.989999999999998</v>
      </c>
    </row>
    <row r="1006" spans="1:12" ht="30" x14ac:dyDescent="0.2">
      <c r="A1006" s="287"/>
      <c r="B1006" s="288"/>
      <c r="C1006" s="326"/>
      <c r="D1006" s="329" t="s">
        <v>28</v>
      </c>
      <c r="E1006" s="213" t="s">
        <v>213</v>
      </c>
      <c r="F1006" s="145">
        <v>90</v>
      </c>
      <c r="G1006" s="57">
        <v>13.03</v>
      </c>
      <c r="H1006" s="58">
        <v>8.84</v>
      </c>
      <c r="I1006" s="59">
        <v>8.16</v>
      </c>
      <c r="J1006" s="147">
        <v>156.30000000000001</v>
      </c>
      <c r="K1006" s="292">
        <v>258</v>
      </c>
      <c r="L1006" s="291">
        <v>33.369999999999997</v>
      </c>
    </row>
    <row r="1007" spans="1:12" ht="15" x14ac:dyDescent="0.2">
      <c r="A1007" s="287"/>
      <c r="B1007" s="288"/>
      <c r="C1007" s="326"/>
      <c r="D1007" s="329" t="s">
        <v>29</v>
      </c>
      <c r="E1007" s="185" t="s">
        <v>128</v>
      </c>
      <c r="F1007" s="145">
        <v>150</v>
      </c>
      <c r="G1007" s="90">
        <v>3.28</v>
      </c>
      <c r="H1007" s="91">
        <v>7.81</v>
      </c>
      <c r="I1007" s="92">
        <v>21.57</v>
      </c>
      <c r="J1007" s="186">
        <v>170.22</v>
      </c>
      <c r="K1007" s="292">
        <v>50</v>
      </c>
      <c r="L1007" s="291">
        <v>13.13</v>
      </c>
    </row>
    <row r="1008" spans="1:12" ht="15" x14ac:dyDescent="0.2">
      <c r="A1008" s="287"/>
      <c r="B1008" s="288"/>
      <c r="C1008" s="326"/>
      <c r="D1008" s="329" t="s">
        <v>30</v>
      </c>
      <c r="E1008" s="138" t="s">
        <v>154</v>
      </c>
      <c r="F1008" s="19">
        <v>200</v>
      </c>
      <c r="G1008" s="16">
        <v>0.2</v>
      </c>
      <c r="H1008" s="17">
        <v>0</v>
      </c>
      <c r="I1008" s="118">
        <v>24</v>
      </c>
      <c r="J1008" s="142">
        <v>100</v>
      </c>
      <c r="K1008" s="292">
        <v>107</v>
      </c>
      <c r="L1008" s="291">
        <v>18.399999999999999</v>
      </c>
    </row>
    <row r="1009" spans="1:12" ht="15" x14ac:dyDescent="0.2">
      <c r="A1009" s="287"/>
      <c r="B1009" s="288"/>
      <c r="C1009" s="326"/>
      <c r="D1009" s="329" t="s">
        <v>31</v>
      </c>
      <c r="E1009" s="328" t="s">
        <v>53</v>
      </c>
      <c r="F1009" s="291">
        <v>20</v>
      </c>
      <c r="G1009" s="291">
        <v>3.19</v>
      </c>
      <c r="H1009" s="291">
        <v>0.31</v>
      </c>
      <c r="I1009" s="291">
        <v>19.89</v>
      </c>
      <c r="J1009" s="291">
        <v>108</v>
      </c>
      <c r="K1009" s="292">
        <v>119</v>
      </c>
      <c r="L1009" s="291"/>
    </row>
    <row r="1010" spans="1:12" ht="15" x14ac:dyDescent="0.2">
      <c r="A1010" s="287"/>
      <c r="B1010" s="288"/>
      <c r="C1010" s="326"/>
      <c r="D1010" s="329" t="s">
        <v>32</v>
      </c>
      <c r="E1010" s="328" t="s">
        <v>54</v>
      </c>
      <c r="F1010" s="291">
        <v>20</v>
      </c>
      <c r="G1010" s="291">
        <v>1.42</v>
      </c>
      <c r="H1010" s="291" t="s">
        <v>55</v>
      </c>
      <c r="I1010" s="291">
        <v>9.3000000000000007</v>
      </c>
      <c r="J1010" s="291">
        <v>45.32</v>
      </c>
      <c r="K1010" s="292">
        <v>120</v>
      </c>
      <c r="L1010" s="291">
        <v>2.16</v>
      </c>
    </row>
    <row r="1011" spans="1:12" ht="15" x14ac:dyDescent="0.2">
      <c r="A1011" s="287"/>
      <c r="B1011" s="288"/>
      <c r="C1011" s="326"/>
      <c r="D1011" s="327"/>
      <c r="E1011" s="328"/>
      <c r="F1011" s="291"/>
      <c r="G1011" s="291"/>
      <c r="H1011" s="291"/>
      <c r="I1011" s="291"/>
      <c r="J1011" s="291"/>
      <c r="K1011" s="292"/>
      <c r="L1011" s="291"/>
    </row>
    <row r="1012" spans="1:12" ht="15" x14ac:dyDescent="0.2">
      <c r="A1012" s="287"/>
      <c r="B1012" s="288"/>
      <c r="C1012" s="326"/>
      <c r="D1012" s="327"/>
      <c r="E1012" s="328"/>
      <c r="F1012" s="291"/>
      <c r="G1012" s="291"/>
      <c r="H1012" s="291"/>
      <c r="I1012" s="291"/>
      <c r="J1012" s="291"/>
      <c r="K1012" s="292"/>
      <c r="L1012" s="291"/>
    </row>
    <row r="1013" spans="1:12" ht="15" x14ac:dyDescent="0.2">
      <c r="A1013" s="293"/>
      <c r="B1013" s="294"/>
      <c r="C1013" s="330"/>
      <c r="D1013" s="331" t="s">
        <v>33</v>
      </c>
      <c r="E1013" s="332"/>
      <c r="F1013" s="297">
        <f>SUM(F1004:F1012)</f>
        <v>780</v>
      </c>
      <c r="G1013" s="297">
        <f t="shared" ref="G1013:J1013" si="333">SUM(G1004:G1012)</f>
        <v>27.67</v>
      </c>
      <c r="H1013" s="297">
        <f t="shared" si="333"/>
        <v>25.949999999999996</v>
      </c>
      <c r="I1013" s="297">
        <f t="shared" si="333"/>
        <v>99.17</v>
      </c>
      <c r="J1013" s="297">
        <f t="shared" si="333"/>
        <v>755.88000000000011</v>
      </c>
      <c r="K1013" s="298"/>
      <c r="L1013" s="297">
        <f t="shared" ref="L1013" si="334">SUM(L1004:L1012)</f>
        <v>112.54999999999998</v>
      </c>
    </row>
    <row r="1014" spans="1:12" ht="16.5" thickBot="1" x14ac:dyDescent="0.25">
      <c r="A1014" s="301">
        <f>A996</f>
        <v>11</v>
      </c>
      <c r="B1014" s="302">
        <f>B996</f>
        <v>3</v>
      </c>
      <c r="C1014" s="424" t="s">
        <v>4</v>
      </c>
      <c r="D1014" s="425"/>
      <c r="E1014" s="334"/>
      <c r="F1014" s="303">
        <f>F1003+F1013</f>
        <v>1282</v>
      </c>
      <c r="G1014" s="303">
        <f t="shared" ref="G1014:J1014" si="335">G1003+G1013</f>
        <v>55.44</v>
      </c>
      <c r="H1014" s="303">
        <f t="shared" si="335"/>
        <v>40.739999999999995</v>
      </c>
      <c r="I1014" s="303">
        <f t="shared" si="335"/>
        <v>157.30000000000001</v>
      </c>
      <c r="J1014" s="303">
        <f t="shared" si="335"/>
        <v>1239.5100000000002</v>
      </c>
      <c r="K1014" s="303"/>
      <c r="L1014" s="303">
        <f t="shared" ref="L1014" si="336">L1003+L1013</f>
        <v>204.46999999999997</v>
      </c>
    </row>
    <row r="1015" spans="1:12" ht="15" x14ac:dyDescent="0.2">
      <c r="A1015" s="283">
        <v>11</v>
      </c>
      <c r="B1015" s="284">
        <v>4</v>
      </c>
      <c r="C1015" s="323" t="s">
        <v>20</v>
      </c>
      <c r="D1015" s="324" t="s">
        <v>21</v>
      </c>
      <c r="E1015" s="111" t="s">
        <v>257</v>
      </c>
      <c r="F1015" s="71">
        <v>240</v>
      </c>
      <c r="G1015" s="27">
        <v>14.8</v>
      </c>
      <c r="H1015" s="23">
        <v>12.34</v>
      </c>
      <c r="I1015" s="28">
        <v>31.92</v>
      </c>
      <c r="J1015" s="29">
        <v>297.99</v>
      </c>
      <c r="K1015" s="286" t="s">
        <v>136</v>
      </c>
      <c r="L1015" s="285">
        <v>32.67</v>
      </c>
    </row>
    <row r="1016" spans="1:12" ht="15" x14ac:dyDescent="0.2">
      <c r="A1016" s="287"/>
      <c r="B1016" s="288"/>
      <c r="C1016" s="326"/>
      <c r="D1016" s="327"/>
      <c r="E1016" s="328"/>
      <c r="F1016" s="291"/>
      <c r="G1016" s="291"/>
      <c r="H1016" s="291"/>
      <c r="I1016" s="291"/>
      <c r="J1016" s="291"/>
      <c r="K1016" s="292"/>
      <c r="L1016" s="291"/>
    </row>
    <row r="1017" spans="1:12" ht="15" x14ac:dyDescent="0.2">
      <c r="A1017" s="287"/>
      <c r="B1017" s="288"/>
      <c r="C1017" s="326"/>
      <c r="D1017" s="329" t="s">
        <v>22</v>
      </c>
      <c r="E1017" s="100" t="s">
        <v>215</v>
      </c>
      <c r="F1017" s="126">
        <v>200</v>
      </c>
      <c r="G1017" s="16">
        <v>0.83</v>
      </c>
      <c r="H1017" s="17">
        <v>0.04</v>
      </c>
      <c r="I1017" s="118">
        <v>15.16</v>
      </c>
      <c r="J1017" s="156">
        <v>64.22</v>
      </c>
      <c r="K1017" s="292">
        <v>102</v>
      </c>
      <c r="L1017" s="291">
        <v>4.9800000000000004</v>
      </c>
    </row>
    <row r="1018" spans="1:12" ht="30.75" thickBot="1" x14ac:dyDescent="0.25">
      <c r="A1018" s="287"/>
      <c r="B1018" s="288"/>
      <c r="C1018" s="326"/>
      <c r="D1018" s="329" t="s">
        <v>23</v>
      </c>
      <c r="E1018" s="328" t="s">
        <v>60</v>
      </c>
      <c r="F1018" s="291" t="s">
        <v>220</v>
      </c>
      <c r="G1018" s="291" t="s">
        <v>45</v>
      </c>
      <c r="H1018" s="291">
        <v>0.22</v>
      </c>
      <c r="I1018" s="291">
        <v>7.44</v>
      </c>
      <c r="J1018" s="291">
        <v>36.26</v>
      </c>
      <c r="K1018" s="292" t="s">
        <v>46</v>
      </c>
      <c r="L1018" s="291">
        <v>3.48</v>
      </c>
    </row>
    <row r="1019" spans="1:12" ht="15.75" thickBot="1" x14ac:dyDescent="0.25">
      <c r="A1019" s="287"/>
      <c r="B1019" s="288"/>
      <c r="C1019" s="326"/>
      <c r="D1019" s="329" t="s">
        <v>24</v>
      </c>
      <c r="E1019" s="51"/>
      <c r="F1019" s="143"/>
      <c r="G1019" s="32"/>
      <c r="H1019" s="33"/>
      <c r="I1019" s="122"/>
      <c r="J1019" s="123"/>
      <c r="K1019" s="292"/>
      <c r="L1019" s="291"/>
    </row>
    <row r="1020" spans="1:12" ht="15" x14ac:dyDescent="0.2">
      <c r="A1020" s="287"/>
      <c r="B1020" s="288"/>
      <c r="C1020" s="326"/>
      <c r="D1020" s="327" t="s">
        <v>89</v>
      </c>
      <c r="E1020" s="151" t="s">
        <v>170</v>
      </c>
      <c r="F1020" s="150">
        <v>15</v>
      </c>
      <c r="G1020" s="133">
        <v>3.48</v>
      </c>
      <c r="H1020" s="134">
        <v>4.43</v>
      </c>
      <c r="I1020" s="135">
        <v>0</v>
      </c>
      <c r="J1020" s="187">
        <v>54.6</v>
      </c>
      <c r="K1020" s="312">
        <v>1</v>
      </c>
      <c r="L1020" s="316">
        <v>9.0399999999999991</v>
      </c>
    </row>
    <row r="1021" spans="1:12" ht="15" x14ac:dyDescent="0.2">
      <c r="A1021" s="287"/>
      <c r="B1021" s="288"/>
      <c r="C1021" s="326"/>
      <c r="D1021" s="327"/>
      <c r="E1021" s="328"/>
      <c r="F1021" s="291"/>
      <c r="G1021" s="291"/>
      <c r="H1021" s="291"/>
      <c r="I1021" s="291"/>
      <c r="J1021" s="291"/>
      <c r="K1021" s="292"/>
      <c r="L1021" s="291"/>
    </row>
    <row r="1022" spans="1:12" ht="15" x14ac:dyDescent="0.2">
      <c r="A1022" s="293"/>
      <c r="B1022" s="294"/>
      <c r="C1022" s="330"/>
      <c r="D1022" s="331" t="s">
        <v>33</v>
      </c>
      <c r="E1022" s="332"/>
      <c r="F1022" s="297">
        <f>SUM(F1015:F1021)</f>
        <v>455</v>
      </c>
      <c r="G1022" s="297">
        <f t="shared" ref="G1022:J1022" si="337">SUM(G1015:G1021)</f>
        <v>19.11</v>
      </c>
      <c r="H1022" s="297">
        <f t="shared" si="337"/>
        <v>17.03</v>
      </c>
      <c r="I1022" s="297">
        <f t="shared" si="337"/>
        <v>54.519999999999996</v>
      </c>
      <c r="J1022" s="297">
        <f t="shared" si="337"/>
        <v>453.07000000000005</v>
      </c>
      <c r="K1022" s="298"/>
      <c r="L1022" s="297">
        <f t="shared" ref="L1022" si="338">SUM(L1015:L1021)</f>
        <v>50.17</v>
      </c>
    </row>
    <row r="1023" spans="1:12" ht="15" x14ac:dyDescent="0.2">
      <c r="A1023" s="299">
        <v>11</v>
      </c>
      <c r="B1023" s="300">
        <f>B1015</f>
        <v>4</v>
      </c>
      <c r="C1023" s="333" t="s">
        <v>25</v>
      </c>
      <c r="D1023" s="329" t="s">
        <v>26</v>
      </c>
      <c r="E1023" s="214" t="s">
        <v>188</v>
      </c>
      <c r="F1023" s="215">
        <v>60</v>
      </c>
      <c r="G1023" s="96">
        <v>1.29</v>
      </c>
      <c r="H1023" s="97">
        <v>4.2699999999999996</v>
      </c>
      <c r="I1023" s="98">
        <v>6.97</v>
      </c>
      <c r="J1023" s="99">
        <v>72.75</v>
      </c>
      <c r="K1023" s="292">
        <v>9</v>
      </c>
      <c r="L1023" s="291">
        <v>3.55</v>
      </c>
    </row>
    <row r="1024" spans="1:12" ht="15" x14ac:dyDescent="0.2">
      <c r="A1024" s="287"/>
      <c r="B1024" s="288"/>
      <c r="C1024" s="326"/>
      <c r="D1024" s="329" t="s">
        <v>27</v>
      </c>
      <c r="E1024" s="130" t="s">
        <v>217</v>
      </c>
      <c r="F1024" s="19">
        <v>200</v>
      </c>
      <c r="G1024" s="115">
        <v>1.1499999999999999</v>
      </c>
      <c r="H1024" s="105">
        <v>1.91</v>
      </c>
      <c r="I1024" s="116">
        <v>5.7</v>
      </c>
      <c r="J1024" s="117">
        <v>44.94</v>
      </c>
      <c r="K1024" s="201" t="s">
        <v>216</v>
      </c>
      <c r="L1024" s="291">
        <v>10.89</v>
      </c>
    </row>
    <row r="1025" spans="1:12" ht="15" x14ac:dyDescent="0.2">
      <c r="A1025" s="287"/>
      <c r="B1025" s="288"/>
      <c r="C1025" s="326"/>
      <c r="D1025" s="329" t="s">
        <v>28</v>
      </c>
      <c r="E1025" s="100" t="s">
        <v>218</v>
      </c>
      <c r="F1025" s="124">
        <v>90</v>
      </c>
      <c r="G1025" s="115">
        <v>16.41</v>
      </c>
      <c r="H1025" s="105">
        <v>15.33</v>
      </c>
      <c r="I1025" s="125">
        <v>1.91</v>
      </c>
      <c r="J1025" s="141">
        <v>211.4</v>
      </c>
      <c r="K1025" s="201">
        <v>88</v>
      </c>
      <c r="L1025" s="291">
        <v>40.950000000000003</v>
      </c>
    </row>
    <row r="1026" spans="1:12" ht="15" x14ac:dyDescent="0.2">
      <c r="A1026" s="287"/>
      <c r="B1026" s="288"/>
      <c r="C1026" s="326"/>
      <c r="D1026" s="329" t="s">
        <v>29</v>
      </c>
      <c r="E1026" s="100" t="s">
        <v>135</v>
      </c>
      <c r="F1026" s="124">
        <v>150</v>
      </c>
      <c r="G1026" s="115">
        <v>6.76</v>
      </c>
      <c r="H1026" s="105">
        <v>3.93</v>
      </c>
      <c r="I1026" s="106">
        <v>41.29</v>
      </c>
      <c r="J1026" s="107">
        <v>227.48</v>
      </c>
      <c r="K1026" s="201">
        <v>64</v>
      </c>
      <c r="L1026" s="291">
        <v>6.48</v>
      </c>
    </row>
    <row r="1027" spans="1:12" ht="15" x14ac:dyDescent="0.2">
      <c r="A1027" s="287"/>
      <c r="B1027" s="288"/>
      <c r="C1027" s="326"/>
      <c r="D1027" s="329" t="s">
        <v>30</v>
      </c>
      <c r="E1027" s="102" t="s">
        <v>130</v>
      </c>
      <c r="F1027" s="18">
        <v>200</v>
      </c>
      <c r="G1027" s="16">
        <v>0.37</v>
      </c>
      <c r="H1027" s="17">
        <v>0</v>
      </c>
      <c r="I1027" s="118">
        <v>14.85</v>
      </c>
      <c r="J1027" s="156">
        <v>59.48</v>
      </c>
      <c r="K1027" s="292">
        <v>98</v>
      </c>
      <c r="L1027" s="291">
        <v>3.06</v>
      </c>
    </row>
    <row r="1028" spans="1:12" ht="15" x14ac:dyDescent="0.2">
      <c r="A1028" s="287"/>
      <c r="B1028" s="288"/>
      <c r="C1028" s="326"/>
      <c r="D1028" s="329" t="s">
        <v>31</v>
      </c>
      <c r="E1028" s="328" t="s">
        <v>53</v>
      </c>
      <c r="F1028" s="291">
        <v>30</v>
      </c>
      <c r="G1028" s="291">
        <v>45</v>
      </c>
      <c r="H1028" s="291">
        <v>3.19</v>
      </c>
      <c r="I1028" s="291">
        <v>0.31</v>
      </c>
      <c r="J1028" s="291">
        <v>19.89</v>
      </c>
      <c r="K1028" s="291">
        <v>108</v>
      </c>
      <c r="L1028" s="291"/>
    </row>
    <row r="1029" spans="1:12" ht="15.75" thickBot="1" x14ac:dyDescent="0.25">
      <c r="A1029" s="287"/>
      <c r="B1029" s="288"/>
      <c r="C1029" s="326"/>
      <c r="D1029" s="329" t="s">
        <v>32</v>
      </c>
      <c r="E1029" s="328" t="s">
        <v>54</v>
      </c>
      <c r="F1029" s="291">
        <v>30</v>
      </c>
      <c r="G1029" s="291">
        <v>25</v>
      </c>
      <c r="H1029" s="291">
        <v>1.42</v>
      </c>
      <c r="I1029" s="291" t="s">
        <v>55</v>
      </c>
      <c r="J1029" s="291">
        <v>9.3000000000000007</v>
      </c>
      <c r="K1029" s="291">
        <v>45.32</v>
      </c>
      <c r="L1029" s="291">
        <v>3.24</v>
      </c>
    </row>
    <row r="1030" spans="1:12" ht="15" x14ac:dyDescent="0.2">
      <c r="A1030" s="287"/>
      <c r="B1030" s="288"/>
      <c r="C1030" s="326"/>
      <c r="D1030" s="327" t="s">
        <v>91</v>
      </c>
      <c r="E1030" s="157"/>
      <c r="F1030" s="150"/>
      <c r="G1030" s="133"/>
      <c r="H1030" s="134"/>
      <c r="I1030" s="135"/>
      <c r="J1030" s="187"/>
      <c r="K1030" s="292"/>
      <c r="L1030" s="291"/>
    </row>
    <row r="1031" spans="1:12" ht="15" x14ac:dyDescent="0.2">
      <c r="A1031" s="287"/>
      <c r="B1031" s="288"/>
      <c r="C1031" s="326"/>
      <c r="D1031" s="327"/>
      <c r="E1031" s="328"/>
      <c r="F1031" s="291"/>
      <c r="G1031" s="291"/>
      <c r="H1031" s="291"/>
      <c r="I1031" s="291"/>
      <c r="J1031" s="291"/>
      <c r="K1031" s="292"/>
      <c r="L1031" s="291"/>
    </row>
    <row r="1032" spans="1:12" ht="15" x14ac:dyDescent="0.2">
      <c r="A1032" s="293"/>
      <c r="B1032" s="294"/>
      <c r="C1032" s="330"/>
      <c r="D1032" s="331" t="s">
        <v>33</v>
      </c>
      <c r="E1032" s="332"/>
      <c r="F1032" s="297">
        <f>SUM(F1023:F1031)</f>
        <v>760</v>
      </c>
      <c r="G1032" s="297">
        <f>SUM(G1023:G1031)</f>
        <v>95.98</v>
      </c>
      <c r="H1032" s="297">
        <f>SUM(H1023:H1031)</f>
        <v>30.049999999999997</v>
      </c>
      <c r="I1032" s="297">
        <f>SUM(I1023:I1031)</f>
        <v>71.03</v>
      </c>
      <c r="J1032" s="297">
        <f>SUM(J1023:J1031)</f>
        <v>645.24</v>
      </c>
      <c r="K1032" s="298"/>
      <c r="L1032" s="297">
        <f>SUM(L1023:L1031)</f>
        <v>68.17</v>
      </c>
    </row>
    <row r="1033" spans="1:12" ht="16.5" thickBot="1" x14ac:dyDescent="0.25">
      <c r="A1033" s="301">
        <f>A1015</f>
        <v>11</v>
      </c>
      <c r="B1033" s="302">
        <f>B1015</f>
        <v>4</v>
      </c>
      <c r="C1033" s="424" t="s">
        <v>4</v>
      </c>
      <c r="D1033" s="425"/>
      <c r="E1033" s="334"/>
      <c r="F1033" s="303">
        <f>F1022+F1032</f>
        <v>1215</v>
      </c>
      <c r="G1033" s="303">
        <f t="shared" ref="G1033:J1033" si="339">G1022+G1032</f>
        <v>115.09</v>
      </c>
      <c r="H1033" s="303">
        <f t="shared" si="339"/>
        <v>47.08</v>
      </c>
      <c r="I1033" s="303">
        <f t="shared" si="339"/>
        <v>125.55</v>
      </c>
      <c r="J1033" s="303">
        <f t="shared" si="339"/>
        <v>1098.31</v>
      </c>
      <c r="K1033" s="303"/>
      <c r="L1033" s="303">
        <f t="shared" ref="L1033" si="340">L1022+L1032</f>
        <v>118.34</v>
      </c>
    </row>
    <row r="1034" spans="1:12" ht="15" x14ac:dyDescent="0.2">
      <c r="A1034" s="283">
        <v>11</v>
      </c>
      <c r="B1034" s="284">
        <v>5</v>
      </c>
      <c r="C1034" s="323" t="s">
        <v>20</v>
      </c>
      <c r="D1034" s="324" t="s">
        <v>21</v>
      </c>
      <c r="E1034" s="144" t="s">
        <v>159</v>
      </c>
      <c r="F1034" s="71">
        <v>150</v>
      </c>
      <c r="G1034" s="22">
        <v>15.59</v>
      </c>
      <c r="H1034" s="23">
        <v>16.45</v>
      </c>
      <c r="I1034" s="24">
        <v>2.79</v>
      </c>
      <c r="J1034" s="25">
        <v>222.36</v>
      </c>
      <c r="K1034" s="286">
        <v>66</v>
      </c>
      <c r="L1034" s="285">
        <v>28.28</v>
      </c>
    </row>
    <row r="1035" spans="1:12" ht="15" x14ac:dyDescent="0.2">
      <c r="A1035" s="287"/>
      <c r="B1035" s="288"/>
      <c r="C1035" s="326"/>
      <c r="D1035" s="327" t="s">
        <v>26</v>
      </c>
      <c r="E1035" s="100"/>
      <c r="F1035" s="195"/>
      <c r="G1035" s="16"/>
      <c r="H1035" s="17"/>
      <c r="I1035" s="69"/>
      <c r="J1035" s="70"/>
      <c r="K1035" s="292"/>
      <c r="L1035" s="291"/>
    </row>
    <row r="1036" spans="1:12" ht="15" x14ac:dyDescent="0.2">
      <c r="A1036" s="287"/>
      <c r="B1036" s="288"/>
      <c r="C1036" s="326"/>
      <c r="D1036" s="329" t="s">
        <v>22</v>
      </c>
      <c r="E1036" s="100" t="s">
        <v>138</v>
      </c>
      <c r="F1036" s="26">
        <v>200</v>
      </c>
      <c r="G1036" s="27">
        <v>1</v>
      </c>
      <c r="H1036" s="23">
        <v>0.2</v>
      </c>
      <c r="I1036" s="28">
        <v>20.2</v>
      </c>
      <c r="J1036" s="29">
        <v>92</v>
      </c>
      <c r="K1036" s="292">
        <v>107</v>
      </c>
      <c r="L1036" s="291">
        <v>18.399999999999999</v>
      </c>
    </row>
    <row r="1037" spans="1:12" ht="15.75" thickBot="1" x14ac:dyDescent="0.25">
      <c r="A1037" s="287"/>
      <c r="B1037" s="288"/>
      <c r="C1037" s="326"/>
      <c r="D1037" s="329" t="s">
        <v>23</v>
      </c>
      <c r="E1037" s="100" t="s">
        <v>172</v>
      </c>
      <c r="F1037" s="19">
        <v>35</v>
      </c>
      <c r="G1037" s="80">
        <v>2.63</v>
      </c>
      <c r="H1037" s="17">
        <v>1.01</v>
      </c>
      <c r="I1037" s="69">
        <v>17.43</v>
      </c>
      <c r="J1037" s="81">
        <v>91.7</v>
      </c>
      <c r="K1037" s="292">
        <v>121</v>
      </c>
      <c r="L1037" s="291">
        <v>4.2</v>
      </c>
    </row>
    <row r="1038" spans="1:12" ht="15" x14ac:dyDescent="0.2">
      <c r="A1038" s="287"/>
      <c r="B1038" s="288"/>
      <c r="C1038" s="326"/>
      <c r="D1038" s="329" t="s">
        <v>24</v>
      </c>
      <c r="E1038" s="111" t="s">
        <v>109</v>
      </c>
      <c r="F1038" s="247">
        <v>150</v>
      </c>
      <c r="G1038" s="32">
        <v>0.6</v>
      </c>
      <c r="H1038" s="33">
        <v>0.6</v>
      </c>
      <c r="I1038" s="34">
        <v>14.7</v>
      </c>
      <c r="J1038" s="113">
        <v>70.5</v>
      </c>
      <c r="K1038" s="298">
        <v>24</v>
      </c>
      <c r="L1038" s="291">
        <v>22</v>
      </c>
    </row>
    <row r="1039" spans="1:12" ht="15" x14ac:dyDescent="0.2">
      <c r="A1039" s="287"/>
      <c r="B1039" s="288"/>
      <c r="C1039" s="326"/>
      <c r="D1039" s="327"/>
      <c r="E1039" s="328"/>
      <c r="F1039" s="291"/>
      <c r="G1039" s="291"/>
      <c r="H1039" s="291"/>
      <c r="I1039" s="291"/>
      <c r="J1039" s="291"/>
      <c r="K1039" s="292"/>
      <c r="L1039" s="291"/>
    </row>
    <row r="1040" spans="1:12" ht="15" x14ac:dyDescent="0.2">
      <c r="A1040" s="287"/>
      <c r="B1040" s="288"/>
      <c r="C1040" s="326"/>
      <c r="D1040" s="327"/>
      <c r="E1040" s="328"/>
      <c r="F1040" s="291"/>
      <c r="G1040" s="291"/>
      <c r="H1040" s="291"/>
      <c r="I1040" s="291"/>
      <c r="J1040" s="291"/>
      <c r="K1040" s="292"/>
      <c r="L1040" s="291"/>
    </row>
    <row r="1041" spans="1:12" ht="15.75" thickBot="1" x14ac:dyDescent="0.25">
      <c r="A1041" s="293"/>
      <c r="B1041" s="294"/>
      <c r="C1041" s="330"/>
      <c r="D1041" s="331" t="s">
        <v>33</v>
      </c>
      <c r="E1041" s="332"/>
      <c r="F1041" s="297">
        <f>SUM(F1034:F1040)</f>
        <v>535</v>
      </c>
      <c r="G1041" s="297">
        <f t="shared" ref="G1041:J1041" si="341">SUM(G1034:G1040)</f>
        <v>19.82</v>
      </c>
      <c r="H1041" s="297">
        <f t="shared" si="341"/>
        <v>18.260000000000002</v>
      </c>
      <c r="I1041" s="297">
        <f t="shared" si="341"/>
        <v>55.120000000000005</v>
      </c>
      <c r="J1041" s="297">
        <f t="shared" si="341"/>
        <v>476.56</v>
      </c>
      <c r="K1041" s="298"/>
      <c r="L1041" s="297">
        <f t="shared" ref="L1041" si="342">SUM(L1034:L1040)</f>
        <v>72.88</v>
      </c>
    </row>
    <row r="1042" spans="1:12" ht="15" x14ac:dyDescent="0.2">
      <c r="A1042" s="299">
        <v>11</v>
      </c>
      <c r="B1042" s="300">
        <f>B1034</f>
        <v>5</v>
      </c>
      <c r="C1042" s="333" t="s">
        <v>25</v>
      </c>
      <c r="D1042" s="329" t="s">
        <v>26</v>
      </c>
      <c r="E1042" s="111" t="s">
        <v>109</v>
      </c>
      <c r="F1042" s="247">
        <v>150</v>
      </c>
      <c r="G1042" s="32">
        <v>0.6</v>
      </c>
      <c r="H1042" s="33">
        <v>0.6</v>
      </c>
      <c r="I1042" s="34">
        <v>14.7</v>
      </c>
      <c r="J1042" s="113">
        <v>70.5</v>
      </c>
      <c r="K1042" s="298">
        <v>24</v>
      </c>
      <c r="L1042" s="291">
        <v>22</v>
      </c>
    </row>
    <row r="1043" spans="1:12" ht="30" x14ac:dyDescent="0.2">
      <c r="A1043" s="287"/>
      <c r="B1043" s="288"/>
      <c r="C1043" s="326"/>
      <c r="D1043" s="329" t="s">
        <v>27</v>
      </c>
      <c r="E1043" s="138" t="s">
        <v>221</v>
      </c>
      <c r="F1043" s="19">
        <v>200</v>
      </c>
      <c r="G1043" s="115">
        <v>4.66</v>
      </c>
      <c r="H1043" s="105">
        <v>7.31</v>
      </c>
      <c r="I1043" s="116">
        <v>7.08</v>
      </c>
      <c r="J1043" s="117">
        <v>112.51</v>
      </c>
      <c r="K1043" s="292">
        <v>144</v>
      </c>
      <c r="L1043" s="291">
        <v>15.96</v>
      </c>
    </row>
    <row r="1044" spans="1:12" ht="15" x14ac:dyDescent="0.2">
      <c r="A1044" s="287"/>
      <c r="B1044" s="288"/>
      <c r="C1044" s="326"/>
      <c r="D1044" s="329" t="s">
        <v>28</v>
      </c>
      <c r="E1044" s="204" t="s">
        <v>140</v>
      </c>
      <c r="F1044" s="73">
        <v>90</v>
      </c>
      <c r="G1044" s="57">
        <v>18.89</v>
      </c>
      <c r="H1044" s="58">
        <v>19.34</v>
      </c>
      <c r="I1044" s="59">
        <v>7.73</v>
      </c>
      <c r="J1044" s="147">
        <v>281.58</v>
      </c>
      <c r="K1044" s="292">
        <v>296</v>
      </c>
      <c r="L1044" s="291">
        <v>43.53</v>
      </c>
    </row>
    <row r="1045" spans="1:12" ht="15" x14ac:dyDescent="0.2">
      <c r="A1045" s="287"/>
      <c r="B1045" s="288"/>
      <c r="C1045" s="326"/>
      <c r="D1045" s="329" t="s">
        <v>29</v>
      </c>
      <c r="E1045" s="102" t="s">
        <v>222</v>
      </c>
      <c r="F1045" s="18">
        <v>150</v>
      </c>
      <c r="G1045" s="216">
        <v>3.33</v>
      </c>
      <c r="H1045" s="217">
        <v>3.81</v>
      </c>
      <c r="I1045" s="218">
        <v>26.04</v>
      </c>
      <c r="J1045" s="219">
        <v>151.12</v>
      </c>
      <c r="K1045" s="292">
        <v>52</v>
      </c>
      <c r="L1045" s="291">
        <v>5.38</v>
      </c>
    </row>
    <row r="1046" spans="1:12" ht="15" x14ac:dyDescent="0.2">
      <c r="A1046" s="287"/>
      <c r="B1046" s="288"/>
      <c r="C1046" s="326"/>
      <c r="D1046" s="329" t="s">
        <v>30</v>
      </c>
      <c r="E1046" s="100" t="s">
        <v>106</v>
      </c>
      <c r="F1046" s="19">
        <v>200</v>
      </c>
      <c r="G1046" s="16">
        <v>0</v>
      </c>
      <c r="H1046" s="17">
        <v>0</v>
      </c>
      <c r="I1046" s="118">
        <v>7.27</v>
      </c>
      <c r="J1046" s="81">
        <v>28.73</v>
      </c>
      <c r="K1046" s="292">
        <v>114</v>
      </c>
      <c r="L1046" s="291">
        <v>0.75</v>
      </c>
    </row>
    <row r="1047" spans="1:12" ht="15" x14ac:dyDescent="0.2">
      <c r="A1047" s="287"/>
      <c r="B1047" s="288"/>
      <c r="C1047" s="326"/>
      <c r="D1047" s="329" t="s">
        <v>31</v>
      </c>
      <c r="E1047" s="328" t="s">
        <v>53</v>
      </c>
      <c r="F1047" s="291">
        <v>30</v>
      </c>
      <c r="G1047" s="291">
        <v>3.19</v>
      </c>
      <c r="H1047" s="291">
        <v>0.31</v>
      </c>
      <c r="I1047" s="291">
        <v>19.89</v>
      </c>
      <c r="J1047" s="291">
        <v>108</v>
      </c>
      <c r="K1047" s="292">
        <v>119</v>
      </c>
      <c r="L1047" s="291"/>
    </row>
    <row r="1048" spans="1:12" ht="15" x14ac:dyDescent="0.2">
      <c r="A1048" s="287"/>
      <c r="B1048" s="288"/>
      <c r="C1048" s="326"/>
      <c r="D1048" s="329" t="s">
        <v>32</v>
      </c>
      <c r="E1048" s="328" t="s">
        <v>54</v>
      </c>
      <c r="F1048" s="291">
        <v>25</v>
      </c>
      <c r="G1048" s="291">
        <v>1.42</v>
      </c>
      <c r="H1048" s="291" t="s">
        <v>55</v>
      </c>
      <c r="I1048" s="291">
        <v>9.3000000000000007</v>
      </c>
      <c r="J1048" s="291">
        <v>45.32</v>
      </c>
      <c r="K1048" s="292">
        <v>120</v>
      </c>
      <c r="L1048" s="291">
        <v>3.24</v>
      </c>
    </row>
    <row r="1049" spans="1:12" ht="15" x14ac:dyDescent="0.2">
      <c r="A1049" s="287"/>
      <c r="B1049" s="288"/>
      <c r="C1049" s="326"/>
      <c r="D1049" s="327"/>
      <c r="E1049" s="328"/>
      <c r="F1049" s="291"/>
      <c r="G1049" s="291"/>
      <c r="H1049" s="291"/>
      <c r="I1049" s="309"/>
      <c r="J1049" s="291"/>
      <c r="K1049" s="292"/>
      <c r="L1049" s="291"/>
    </row>
    <row r="1050" spans="1:12" ht="15" x14ac:dyDescent="0.2">
      <c r="A1050" s="287"/>
      <c r="B1050" s="288"/>
      <c r="C1050" s="326"/>
      <c r="D1050" s="327"/>
      <c r="E1050" s="328"/>
      <c r="F1050" s="291"/>
      <c r="G1050" s="291"/>
      <c r="H1050" s="291"/>
      <c r="I1050" s="291"/>
      <c r="J1050" s="291"/>
      <c r="K1050" s="292"/>
      <c r="L1050" s="291"/>
    </row>
    <row r="1051" spans="1:12" ht="15" x14ac:dyDescent="0.2">
      <c r="A1051" s="293"/>
      <c r="B1051" s="294"/>
      <c r="C1051" s="330"/>
      <c r="D1051" s="331" t="s">
        <v>33</v>
      </c>
      <c r="E1051" s="332"/>
      <c r="F1051" s="297">
        <f>SUM(F1042:F1050)</f>
        <v>845</v>
      </c>
      <c r="G1051" s="297">
        <f t="shared" ref="G1051:J1051" si="343">SUM(G1042:G1050)</f>
        <v>32.089999999999996</v>
      </c>
      <c r="H1051" s="297">
        <f t="shared" si="343"/>
        <v>31.369999999999997</v>
      </c>
      <c r="I1051" s="297">
        <f t="shared" si="343"/>
        <v>92.009999999999991</v>
      </c>
      <c r="J1051" s="297">
        <f t="shared" si="343"/>
        <v>797.7600000000001</v>
      </c>
      <c r="K1051" s="298"/>
      <c r="L1051" s="297">
        <f t="shared" ref="L1051" si="344">SUM(L1042:L1050)</f>
        <v>90.86</v>
      </c>
    </row>
    <row r="1052" spans="1:12" ht="16.5" thickBot="1" x14ac:dyDescent="0.25">
      <c r="A1052" s="301">
        <f>A1034</f>
        <v>11</v>
      </c>
      <c r="B1052" s="302">
        <f>B1034</f>
        <v>5</v>
      </c>
      <c r="C1052" s="424" t="s">
        <v>4</v>
      </c>
      <c r="D1052" s="425"/>
      <c r="E1052" s="334"/>
      <c r="F1052" s="303">
        <f>F1041+F1051</f>
        <v>1380</v>
      </c>
      <c r="G1052" s="303">
        <f t="shared" ref="G1052:J1052" si="345">G1041+G1051</f>
        <v>51.91</v>
      </c>
      <c r="H1052" s="303">
        <f t="shared" si="345"/>
        <v>49.629999999999995</v>
      </c>
      <c r="I1052" s="303">
        <f t="shared" si="345"/>
        <v>147.13</v>
      </c>
      <c r="J1052" s="303">
        <f t="shared" si="345"/>
        <v>1274.3200000000002</v>
      </c>
      <c r="K1052" s="303"/>
      <c r="L1052" s="303">
        <f t="shared" ref="L1052" si="346">L1041+L1051</f>
        <v>163.74</v>
      </c>
    </row>
    <row r="1053" spans="1:12" ht="16.5" thickBot="1" x14ac:dyDescent="0.25">
      <c r="A1053" s="305"/>
      <c r="B1053" s="306"/>
      <c r="C1053" s="429" t="s">
        <v>5</v>
      </c>
      <c r="D1053" s="429"/>
      <c r="E1053" s="429"/>
      <c r="F1053" s="306">
        <f>(F876+F896+F915+F935+F954+F976+F995+F1014+F1033+F1052)/(IF(F876=0,0,1)+IF(F896=0,0,1)+IF(F915=0,0,1)+IF(F935=0,0,1)+IF(F954=0,0,1)+IF(F976=0,0,1)+IF(F995=0,0,1)+IF(F1014=0,0,1)+IF(F1033=0,0,1)+IF(F1052=0,0,1))</f>
        <v>979.57142857142856</v>
      </c>
      <c r="G1053" s="306">
        <f>(G876+G896+G915+G935+G955+G973+G993+G1012+G1032+G1052)/(IF(G876=0,0,1)+IF(G896=0,0,1)+IF(G915=0,0,1)+IF(G935=0,0,1)+IF(G955=0,0,1)+IF(G973=0,0,1)+IF(G993=0,0,1)+IF(G1012=0,0,1)+IF(G1032=0,0,1)+IF(G1052=0,0,1))</f>
        <v>37.53</v>
      </c>
      <c r="H1053" s="306">
        <f>(H876+H896+H915+H935+H955+H995+H1014+H1033+H1051+H1052)/(IF(H876=0,0,1)+IF(H896=0,0,1)+IF(H915=0,0,1)+IF(H935=0,0,1)+IF(H955=0,0,1)+IF(H995=0,0,1)+IF(H1014=0,0,1)+IF(H1033=0,0,1)+IF(H1051=0,0,1)+IF(H1052=0,0,1))</f>
        <v>32.321249999999999</v>
      </c>
      <c r="I1053" s="306">
        <f>(I876+I896+I915+I935+I955+I973+I993+I1012+I1032+I1052)/(IF(I876=0,0,1)+IF(I896=0,0,1)+IF(I915=0,0,1)+IF(I935=0,0,1)+IF(I955=0,0,1)+IF(I973=0,0,1)+IF(I993=0,0,1)+IF(I1012=0,0,1)+IF(I1032=0,0,1)+IF(I1052=0,0,1))</f>
        <v>63.355999999999995</v>
      </c>
      <c r="J1053" s="306">
        <f>(J876+J896+J915+J935+J955+J973+J993+J1012+J1032+J1052)/(IF(J876=0,0,1)+IF(J896=0,0,1)+IF(J915=0,0,1)+IF(J935=0,0,1)+IF(J955=0,0,1)+IF(J973=0,0,1)+IF(J993=0,0,1)+IF(J1012=0,0,1)+IF(J1032=0,0,1)+IF(J1052=0,0,1))</f>
        <v>560.61400000000003</v>
      </c>
      <c r="K1053" s="306"/>
      <c r="L1053" s="306">
        <f>(L876+L896+L915+L935+L955+L973+L993+L1012+L1032+L1052)/(IF(L876=0,0,1)+IF(L896=0,0,1)+IF(L915=0,0,1)+IF(L935=0,0,1)+IF(L955=0,0,1)+IF(L973=0,0,1)+IF(L993=0,0,1)+IF(L1012=0,0,1)+IF(L1032=0,0,1)+IF(L1052=0,0,1))</f>
        <v>67.150000000000006</v>
      </c>
    </row>
    <row r="1054" spans="1:12" ht="15.75" thickBot="1" x14ac:dyDescent="0.25">
      <c r="A1054" s="283">
        <v>13</v>
      </c>
      <c r="B1054" s="284">
        <v>1</v>
      </c>
      <c r="C1054" s="323" t="s">
        <v>20</v>
      </c>
      <c r="D1054" s="324" t="s">
        <v>21</v>
      </c>
      <c r="E1054" s="336"/>
      <c r="F1054" s="310"/>
      <c r="G1054" s="162"/>
      <c r="H1054" s="163"/>
      <c r="I1054" s="164"/>
      <c r="J1054" s="165"/>
      <c r="K1054" s="311"/>
      <c r="L1054" s="315"/>
    </row>
    <row r="1055" spans="1:12" ht="15" x14ac:dyDescent="0.2">
      <c r="A1055" s="287"/>
      <c r="B1055" s="288"/>
      <c r="C1055" s="326"/>
      <c r="D1055" s="327" t="s">
        <v>26</v>
      </c>
      <c r="E1055" s="158"/>
      <c r="F1055" s="311"/>
      <c r="G1055" s="96"/>
      <c r="H1055" s="97"/>
      <c r="I1055" s="159"/>
      <c r="J1055" s="160"/>
      <c r="K1055" s="312"/>
      <c r="L1055" s="316"/>
    </row>
    <row r="1056" spans="1:12" ht="15" x14ac:dyDescent="0.2">
      <c r="A1056" s="287"/>
      <c r="B1056" s="288"/>
      <c r="C1056" s="326"/>
      <c r="D1056" s="329" t="s">
        <v>22</v>
      </c>
      <c r="E1056" s="111"/>
      <c r="F1056" s="26"/>
      <c r="G1056" s="27"/>
      <c r="H1056" s="23"/>
      <c r="I1056" s="28"/>
      <c r="J1056" s="166"/>
      <c r="K1056" s="313"/>
      <c r="L1056" s="317"/>
    </row>
    <row r="1057" spans="1:12" ht="15.75" thickBot="1" x14ac:dyDescent="0.25">
      <c r="A1057" s="287"/>
      <c r="B1057" s="288"/>
      <c r="C1057" s="326"/>
      <c r="D1057" s="329" t="s">
        <v>23</v>
      </c>
      <c r="E1057" s="100"/>
      <c r="F1057" s="19"/>
      <c r="G1057" s="80"/>
      <c r="H1057" s="17"/>
      <c r="I1057" s="69"/>
      <c r="J1057" s="81"/>
      <c r="K1057" s="292"/>
      <c r="L1057" s="318"/>
    </row>
    <row r="1058" spans="1:12" ht="15" x14ac:dyDescent="0.2">
      <c r="A1058" s="287"/>
      <c r="B1058" s="288"/>
      <c r="C1058" s="326"/>
      <c r="D1058" s="329" t="s">
        <v>24</v>
      </c>
      <c r="E1058" s="157"/>
      <c r="F1058" s="150"/>
      <c r="G1058" s="133"/>
      <c r="H1058" s="134"/>
      <c r="I1058" s="148"/>
      <c r="J1058" s="152"/>
      <c r="K1058" s="292"/>
      <c r="L1058" s="318"/>
    </row>
    <row r="1059" spans="1:12" ht="15" x14ac:dyDescent="0.2">
      <c r="A1059" s="287"/>
      <c r="B1059" s="288"/>
      <c r="C1059" s="326"/>
      <c r="D1059" s="327" t="s">
        <v>62</v>
      </c>
      <c r="E1059" s="102"/>
      <c r="F1059" s="18"/>
      <c r="G1059" s="16"/>
      <c r="H1059" s="17"/>
      <c r="I1059" s="118"/>
      <c r="J1059" s="156"/>
      <c r="K1059" s="292"/>
      <c r="L1059" s="291"/>
    </row>
    <row r="1060" spans="1:12" ht="15" x14ac:dyDescent="0.2">
      <c r="A1060" s="287"/>
      <c r="B1060" s="288"/>
      <c r="C1060" s="326"/>
      <c r="D1060" s="327"/>
      <c r="E1060" s="328"/>
      <c r="F1060" s="291"/>
      <c r="G1060" s="291"/>
      <c r="H1060" s="291"/>
      <c r="I1060" s="291"/>
      <c r="J1060" s="291"/>
      <c r="K1060" s="292"/>
      <c r="L1060" s="291"/>
    </row>
    <row r="1061" spans="1:12" ht="15.75" thickBot="1" x14ac:dyDescent="0.25">
      <c r="A1061" s="293"/>
      <c r="B1061" s="294"/>
      <c r="C1061" s="330"/>
      <c r="D1061" s="331" t="s">
        <v>33</v>
      </c>
      <c r="E1061" s="332"/>
      <c r="F1061" s="297"/>
      <c r="G1061" s="297"/>
      <c r="H1061" s="297"/>
      <c r="I1061" s="297"/>
      <c r="J1061" s="297"/>
      <c r="K1061" s="308"/>
      <c r="L1061" s="319"/>
    </row>
    <row r="1062" spans="1:12" ht="15" x14ac:dyDescent="0.2">
      <c r="A1062" s="289">
        <v>13</v>
      </c>
      <c r="B1062" s="288">
        <v>2</v>
      </c>
      <c r="C1062" s="323" t="s">
        <v>20</v>
      </c>
      <c r="D1062" s="324" t="s">
        <v>240</v>
      </c>
      <c r="E1062" s="341"/>
      <c r="F1062" s="126"/>
      <c r="G1062" s="22"/>
      <c r="H1062" s="23"/>
      <c r="I1062" s="24"/>
      <c r="J1062" s="167"/>
      <c r="K1062" s="292"/>
      <c r="L1062" s="291"/>
    </row>
    <row r="1063" spans="1:12" ht="15" x14ac:dyDescent="0.2">
      <c r="A1063" s="289"/>
      <c r="B1063" s="288"/>
      <c r="C1063" s="326"/>
      <c r="D1063" s="327" t="s">
        <v>26</v>
      </c>
      <c r="E1063" s="36"/>
      <c r="F1063" s="21"/>
      <c r="G1063" s="37"/>
      <c r="H1063" s="38"/>
      <c r="I1063" s="39"/>
      <c r="J1063" s="42"/>
      <c r="K1063" s="292"/>
      <c r="L1063" s="291"/>
    </row>
    <row r="1064" spans="1:12" ht="15" x14ac:dyDescent="0.2">
      <c r="A1064" s="289"/>
      <c r="B1064" s="288"/>
      <c r="C1064" s="326"/>
      <c r="D1064" s="329" t="s">
        <v>22</v>
      </c>
      <c r="E1064" s="138"/>
      <c r="F1064" s="19"/>
      <c r="G1064" s="16"/>
      <c r="H1064" s="17"/>
      <c r="I1064" s="118"/>
      <c r="J1064" s="156"/>
      <c r="K1064" s="292"/>
      <c r="L1064" s="291"/>
    </row>
    <row r="1065" spans="1:12" ht="15" x14ac:dyDescent="0.2">
      <c r="A1065" s="289"/>
      <c r="B1065" s="288"/>
      <c r="C1065" s="326"/>
      <c r="D1065" s="329" t="s">
        <v>23</v>
      </c>
      <c r="E1065" s="168"/>
      <c r="F1065" s="18"/>
      <c r="G1065" s="16"/>
      <c r="H1065" s="17"/>
      <c r="I1065" s="118"/>
      <c r="J1065" s="156"/>
      <c r="K1065" s="292"/>
      <c r="L1065" s="291"/>
    </row>
    <row r="1066" spans="1:12" ht="15" x14ac:dyDescent="0.2">
      <c r="A1066" s="289"/>
      <c r="B1066" s="288"/>
      <c r="C1066" s="326"/>
      <c r="D1066" s="329" t="s">
        <v>24</v>
      </c>
      <c r="E1066" s="168"/>
      <c r="F1066" s="18"/>
      <c r="G1066" s="16"/>
      <c r="H1066" s="17"/>
      <c r="I1066" s="118"/>
      <c r="J1066" s="156"/>
      <c r="K1066" s="292"/>
      <c r="L1066" s="291"/>
    </row>
    <row r="1067" spans="1:12" ht="15" x14ac:dyDescent="0.2">
      <c r="A1067" s="289"/>
      <c r="B1067" s="288"/>
      <c r="C1067" s="326"/>
      <c r="D1067" s="327"/>
      <c r="E1067" s="328"/>
      <c r="F1067" s="291"/>
      <c r="G1067" s="291"/>
      <c r="H1067" s="291"/>
      <c r="I1067" s="291"/>
      <c r="J1067" s="291"/>
      <c r="K1067" s="292"/>
      <c r="L1067" s="291"/>
    </row>
    <row r="1068" spans="1:12" ht="15" x14ac:dyDescent="0.2">
      <c r="A1068" s="289"/>
      <c r="B1068" s="288"/>
      <c r="C1068" s="326"/>
      <c r="D1068" s="327"/>
      <c r="E1068" s="328"/>
      <c r="F1068" s="291"/>
      <c r="G1068" s="291"/>
      <c r="H1068" s="291"/>
      <c r="I1068" s="291"/>
      <c r="J1068" s="291"/>
      <c r="K1068" s="292"/>
      <c r="L1068" s="291"/>
    </row>
    <row r="1069" spans="1:12" ht="15" x14ac:dyDescent="0.2">
      <c r="A1069" s="295"/>
      <c r="B1069" s="294"/>
      <c r="C1069" s="330"/>
      <c r="D1069" s="331" t="s">
        <v>33</v>
      </c>
      <c r="E1069" s="332"/>
      <c r="F1069" s="297">
        <f>SUM(F1062:F1068)</f>
        <v>0</v>
      </c>
      <c r="G1069" s="297">
        <f t="shared" ref="G1069:J1069" si="347">SUM(G1062:G1068)</f>
        <v>0</v>
      </c>
      <c r="H1069" s="297">
        <f t="shared" si="347"/>
        <v>0</v>
      </c>
      <c r="I1069" s="297">
        <f t="shared" si="347"/>
        <v>0</v>
      </c>
      <c r="J1069" s="297">
        <f t="shared" si="347"/>
        <v>0</v>
      </c>
      <c r="K1069" s="298"/>
      <c r="L1069" s="297">
        <f t="shared" ref="L1069" si="348">SUM(L1062:L1068)</f>
        <v>0</v>
      </c>
    </row>
    <row r="1070" spans="1:12" ht="16.5" thickBot="1" x14ac:dyDescent="0.25">
      <c r="A1070" s="301">
        <v>13</v>
      </c>
      <c r="B1070" s="302">
        <v>2</v>
      </c>
      <c r="C1070" s="424" t="s">
        <v>4</v>
      </c>
      <c r="D1070" s="425"/>
      <c r="E1070" s="334"/>
      <c r="F1070" s="303">
        <f>F1059+F1069</f>
        <v>0</v>
      </c>
      <c r="G1070" s="303">
        <f t="shared" ref="G1070:J1070" si="349">G1059+G1069</f>
        <v>0</v>
      </c>
      <c r="H1070" s="303">
        <f t="shared" si="349"/>
        <v>0</v>
      </c>
      <c r="I1070" s="303">
        <f t="shared" si="349"/>
        <v>0</v>
      </c>
      <c r="J1070" s="303">
        <f t="shared" si="349"/>
        <v>0</v>
      </c>
      <c r="K1070" s="303"/>
      <c r="L1070" s="303">
        <f t="shared" ref="L1070" si="350">L1059+L1069</f>
        <v>0</v>
      </c>
    </row>
    <row r="1071" spans="1:12" ht="15.75" thickBot="1" x14ac:dyDescent="0.25">
      <c r="A1071" s="283">
        <v>13</v>
      </c>
      <c r="B1071" s="284">
        <v>1</v>
      </c>
      <c r="C1071" s="323" t="s">
        <v>20</v>
      </c>
      <c r="D1071" s="324" t="s">
        <v>21</v>
      </c>
      <c r="E1071" s="336"/>
      <c r="F1071" s="310"/>
      <c r="G1071" s="162"/>
      <c r="H1071" s="163"/>
      <c r="I1071" s="164"/>
      <c r="J1071" s="165"/>
      <c r="K1071" s="311"/>
      <c r="L1071" s="315"/>
    </row>
    <row r="1072" spans="1:12" ht="15" x14ac:dyDescent="0.2">
      <c r="A1072" s="287"/>
      <c r="B1072" s="288"/>
      <c r="C1072" s="326"/>
      <c r="D1072" s="327" t="s">
        <v>26</v>
      </c>
      <c r="E1072" s="158"/>
      <c r="F1072" s="311"/>
      <c r="G1072" s="96"/>
      <c r="H1072" s="97"/>
      <c r="I1072" s="159"/>
      <c r="J1072" s="160"/>
      <c r="K1072" s="312"/>
      <c r="L1072" s="316"/>
    </row>
    <row r="1073" spans="1:12" ht="15" x14ac:dyDescent="0.2">
      <c r="A1073" s="287"/>
      <c r="B1073" s="288"/>
      <c r="C1073" s="326"/>
      <c r="D1073" s="329" t="s">
        <v>22</v>
      </c>
      <c r="E1073" s="111"/>
      <c r="F1073" s="26"/>
      <c r="G1073" s="27"/>
      <c r="H1073" s="23"/>
      <c r="I1073" s="28"/>
      <c r="J1073" s="166"/>
      <c r="K1073" s="313"/>
      <c r="L1073" s="317"/>
    </row>
    <row r="1074" spans="1:12" ht="15.75" thickBot="1" x14ac:dyDescent="0.25">
      <c r="A1074" s="287"/>
      <c r="B1074" s="288"/>
      <c r="C1074" s="326"/>
      <c r="D1074" s="329" t="s">
        <v>23</v>
      </c>
      <c r="E1074" s="100"/>
      <c r="F1074" s="19"/>
      <c r="G1074" s="80"/>
      <c r="H1074" s="17"/>
      <c r="I1074" s="69"/>
      <c r="J1074" s="81"/>
      <c r="K1074" s="292"/>
      <c r="L1074" s="318"/>
    </row>
    <row r="1075" spans="1:12" ht="15" x14ac:dyDescent="0.2">
      <c r="A1075" s="287"/>
      <c r="B1075" s="288"/>
      <c r="C1075" s="326"/>
      <c r="D1075" s="329" t="s">
        <v>24</v>
      </c>
      <c r="E1075" s="157"/>
      <c r="F1075" s="150"/>
      <c r="G1075" s="133"/>
      <c r="H1075" s="134"/>
      <c r="I1075" s="148"/>
      <c r="J1075" s="152"/>
      <c r="K1075" s="292"/>
      <c r="L1075" s="318"/>
    </row>
    <row r="1076" spans="1:12" ht="15" x14ac:dyDescent="0.2">
      <c r="A1076" s="287"/>
      <c r="B1076" s="288"/>
      <c r="C1076" s="326"/>
      <c r="D1076" s="327" t="s">
        <v>62</v>
      </c>
      <c r="E1076" s="102"/>
      <c r="F1076" s="18"/>
      <c r="G1076" s="16"/>
      <c r="H1076" s="17"/>
      <c r="I1076" s="118"/>
      <c r="J1076" s="156"/>
      <c r="K1076" s="292"/>
      <c r="L1076" s="291"/>
    </row>
    <row r="1077" spans="1:12" ht="15" x14ac:dyDescent="0.2">
      <c r="A1077" s="287"/>
      <c r="B1077" s="288"/>
      <c r="C1077" s="326"/>
      <c r="D1077" s="327"/>
      <c r="E1077" s="328"/>
      <c r="F1077" s="291"/>
      <c r="G1077" s="291"/>
      <c r="H1077" s="291"/>
      <c r="I1077" s="291"/>
      <c r="J1077" s="291"/>
      <c r="K1077" s="292"/>
      <c r="L1077" s="291"/>
    </row>
    <row r="1078" spans="1:12" ht="15.75" thickBot="1" x14ac:dyDescent="0.25">
      <c r="A1078" s="293"/>
      <c r="B1078" s="294"/>
      <c r="C1078" s="330"/>
      <c r="D1078" s="331" t="s">
        <v>33</v>
      </c>
      <c r="E1078" s="332"/>
      <c r="F1078" s="297"/>
      <c r="G1078" s="297"/>
      <c r="H1078" s="297"/>
      <c r="I1078" s="297"/>
      <c r="J1078" s="297"/>
      <c r="K1078" s="308"/>
      <c r="L1078" s="319"/>
    </row>
    <row r="1079" spans="1:12" ht="15" x14ac:dyDescent="0.2">
      <c r="A1079" s="300" t="e">
        <f>E228C225=E1064=A1062</f>
        <v>#NAME?</v>
      </c>
      <c r="B1079" s="300">
        <f>B1062</f>
        <v>2</v>
      </c>
      <c r="C1079" s="333" t="s">
        <v>25</v>
      </c>
      <c r="D1079" s="329" t="s">
        <v>26</v>
      </c>
      <c r="E1079" s="67"/>
      <c r="F1079" s="68"/>
      <c r="G1079" s="133"/>
      <c r="H1079" s="134"/>
      <c r="I1079" s="148"/>
      <c r="J1079" s="149"/>
      <c r="K1079" s="292"/>
      <c r="L1079" s="291"/>
    </row>
    <row r="1080" spans="1:12" ht="15" x14ac:dyDescent="0.2">
      <c r="A1080" s="289"/>
      <c r="B1080" s="288"/>
      <c r="C1080" s="326"/>
      <c r="D1080" s="329" t="s">
        <v>27</v>
      </c>
      <c r="E1080" s="188"/>
      <c r="F1080" s="21"/>
      <c r="G1080" s="27"/>
      <c r="H1080" s="23"/>
      <c r="I1080" s="28"/>
      <c r="J1080" s="166"/>
      <c r="K1080" s="292"/>
      <c r="L1080" s="291"/>
    </row>
    <row r="1081" spans="1:12" ht="15" x14ac:dyDescent="0.2">
      <c r="A1081" s="289"/>
      <c r="B1081" s="288"/>
      <c r="C1081" s="326"/>
      <c r="D1081" s="329" t="s">
        <v>28</v>
      </c>
      <c r="E1081" s="55"/>
      <c r="F1081" s="189"/>
      <c r="G1081" s="190"/>
      <c r="H1081" s="75"/>
      <c r="I1081" s="191"/>
      <c r="J1081" s="192"/>
      <c r="K1081" s="292"/>
      <c r="L1081" s="291"/>
    </row>
    <row r="1082" spans="1:12" ht="15" x14ac:dyDescent="0.2">
      <c r="A1082" s="289"/>
      <c r="B1082" s="288"/>
      <c r="C1082" s="326"/>
      <c r="D1082" s="329" t="s">
        <v>29</v>
      </c>
      <c r="E1082" s="102"/>
      <c r="F1082" s="18"/>
      <c r="G1082" s="115"/>
      <c r="H1082" s="105"/>
      <c r="I1082" s="116"/>
      <c r="J1082" s="117"/>
      <c r="K1082" s="292"/>
      <c r="L1082" s="291"/>
    </row>
    <row r="1083" spans="1:12" ht="15" x14ac:dyDescent="0.2">
      <c r="A1083" s="289"/>
      <c r="B1083" s="288"/>
      <c r="C1083" s="326"/>
      <c r="D1083" s="329" t="s">
        <v>30</v>
      </c>
      <c r="E1083" s="100"/>
      <c r="F1083" s="19"/>
      <c r="G1083" s="16"/>
      <c r="H1083" s="17"/>
      <c r="I1083" s="118"/>
      <c r="J1083" s="81"/>
      <c r="K1083" s="308"/>
      <c r="L1083" s="291"/>
    </row>
    <row r="1084" spans="1:12" ht="15" x14ac:dyDescent="0.2">
      <c r="A1084" s="289"/>
      <c r="B1084" s="288"/>
      <c r="C1084" s="326"/>
      <c r="D1084" s="329" t="s">
        <v>31</v>
      </c>
      <c r="E1084" s="129"/>
      <c r="F1084" s="19"/>
      <c r="G1084" s="16"/>
      <c r="H1084" s="17"/>
      <c r="I1084" s="118"/>
      <c r="J1084" s="81"/>
      <c r="K1084" s="291"/>
      <c r="L1084" s="292"/>
    </row>
    <row r="1085" spans="1:12" ht="15.75" thickBot="1" x14ac:dyDescent="0.25">
      <c r="A1085" s="289"/>
      <c r="B1085" s="288"/>
      <c r="C1085" s="326"/>
      <c r="D1085" s="329" t="s">
        <v>32</v>
      </c>
      <c r="E1085" s="129"/>
      <c r="F1085" s="18"/>
      <c r="G1085" s="16"/>
      <c r="H1085" s="17"/>
      <c r="I1085" s="118"/>
      <c r="J1085" s="181"/>
      <c r="K1085" s="291"/>
      <c r="L1085" s="292"/>
    </row>
    <row r="1086" spans="1:12" ht="15" x14ac:dyDescent="0.2">
      <c r="A1086" s="289"/>
      <c r="B1086" s="288"/>
      <c r="C1086" s="326"/>
      <c r="D1086" s="327" t="s">
        <v>24</v>
      </c>
      <c r="E1086" s="157"/>
      <c r="F1086" s="150"/>
      <c r="G1086" s="133"/>
      <c r="H1086" s="134"/>
      <c r="I1086" s="135"/>
      <c r="J1086" s="187"/>
      <c r="K1086" s="292"/>
      <c r="L1086" s="291"/>
    </row>
    <row r="1087" spans="1:12" ht="15" x14ac:dyDescent="0.2">
      <c r="A1087" s="289"/>
      <c r="B1087" s="288"/>
      <c r="C1087" s="326"/>
      <c r="D1087" s="327"/>
      <c r="E1087" s="328"/>
      <c r="F1087" s="291"/>
      <c r="G1087" s="291"/>
      <c r="H1087" s="291"/>
      <c r="I1087" s="291"/>
      <c r="J1087" s="291"/>
      <c r="K1087" s="292"/>
      <c r="L1087" s="291"/>
    </row>
    <row r="1088" spans="1:12" ht="15" x14ac:dyDescent="0.2">
      <c r="A1088" s="295"/>
      <c r="B1088" s="294"/>
      <c r="C1088" s="330"/>
      <c r="D1088" s="331" t="s">
        <v>33</v>
      </c>
      <c r="E1088" s="332"/>
      <c r="F1088" s="297">
        <f>SUM(F1079:F1087)</f>
        <v>0</v>
      </c>
      <c r="G1088" s="297">
        <f t="shared" ref="G1088:J1088" si="351">SUM(G1079:G1087)</f>
        <v>0</v>
      </c>
      <c r="H1088" s="297">
        <f t="shared" si="351"/>
        <v>0</v>
      </c>
      <c r="I1088" s="297">
        <f t="shared" si="351"/>
        <v>0</v>
      </c>
      <c r="J1088" s="297">
        <f t="shared" si="351"/>
        <v>0</v>
      </c>
      <c r="K1088" s="298"/>
      <c r="L1088" s="297">
        <f t="shared" ref="L1088" si="352">SUM(L1079:L1087)</f>
        <v>0</v>
      </c>
    </row>
    <row r="1089" spans="1:12" ht="16.5" thickBot="1" x14ac:dyDescent="0.25">
      <c r="A1089" s="304">
        <f>A1062</f>
        <v>13</v>
      </c>
      <c r="B1089" s="304">
        <f>B1062</f>
        <v>2</v>
      </c>
      <c r="C1089" s="424" t="s">
        <v>4</v>
      </c>
      <c r="D1089" s="425"/>
      <c r="E1089" s="334"/>
      <c r="F1089" s="303">
        <f>F1069+F1088</f>
        <v>0</v>
      </c>
      <c r="G1089" s="303">
        <f>G1069+G1088</f>
        <v>0</v>
      </c>
      <c r="H1089" s="303">
        <f>H1069+H1088</f>
        <v>0</v>
      </c>
      <c r="I1089" s="303">
        <f>I1069+I1088</f>
        <v>0</v>
      </c>
      <c r="J1089" s="303">
        <f>J1069+J1088</f>
        <v>0</v>
      </c>
      <c r="K1089" s="303"/>
      <c r="L1089" s="303">
        <f>L1069+L1088</f>
        <v>0</v>
      </c>
    </row>
    <row r="1090" spans="1:12" ht="30.75" thickBot="1" x14ac:dyDescent="0.25">
      <c r="A1090" s="283">
        <v>13</v>
      </c>
      <c r="B1090" s="284">
        <v>3</v>
      </c>
      <c r="C1090" s="323" t="s">
        <v>20</v>
      </c>
      <c r="D1090" s="324" t="s">
        <v>21</v>
      </c>
      <c r="E1090" s="100" t="s">
        <v>186</v>
      </c>
      <c r="F1090" s="18">
        <v>150</v>
      </c>
      <c r="G1090" s="80">
        <v>20.68</v>
      </c>
      <c r="H1090" s="17">
        <v>9.08</v>
      </c>
      <c r="I1090" s="69">
        <v>30.54</v>
      </c>
      <c r="J1090" s="70">
        <v>287.69</v>
      </c>
      <c r="K1090" s="311">
        <v>198</v>
      </c>
      <c r="L1090" s="315">
        <v>38.53</v>
      </c>
    </row>
    <row r="1091" spans="1:12" ht="15" x14ac:dyDescent="0.2">
      <c r="A1091" s="287"/>
      <c r="B1091" s="288"/>
      <c r="C1091" s="326"/>
      <c r="D1091" s="327" t="s">
        <v>26</v>
      </c>
      <c r="E1091" s="158"/>
      <c r="F1091" s="95"/>
      <c r="G1091" s="16"/>
      <c r="H1091" s="17"/>
      <c r="I1091" s="118"/>
      <c r="J1091" s="119"/>
      <c r="K1091" s="312"/>
      <c r="L1091" s="316"/>
    </row>
    <row r="1092" spans="1:12" ht="15" x14ac:dyDescent="0.2">
      <c r="A1092" s="287"/>
      <c r="B1092" s="288"/>
      <c r="C1092" s="326"/>
      <c r="D1092" s="329" t="s">
        <v>22</v>
      </c>
      <c r="E1092" s="161" t="s">
        <v>187</v>
      </c>
      <c r="F1092" s="18">
        <v>200</v>
      </c>
      <c r="G1092" s="80">
        <v>3.28</v>
      </c>
      <c r="H1092" s="17">
        <v>2.56</v>
      </c>
      <c r="I1092" s="69">
        <v>11.81</v>
      </c>
      <c r="J1092" s="81">
        <v>83.43</v>
      </c>
      <c r="K1092" s="313">
        <v>116</v>
      </c>
      <c r="L1092" s="317">
        <v>10.64</v>
      </c>
    </row>
    <row r="1093" spans="1:12" ht="15.75" thickBot="1" x14ac:dyDescent="0.25">
      <c r="A1093" s="287"/>
      <c r="B1093" s="288"/>
      <c r="C1093" s="326"/>
      <c r="D1093" s="329" t="s">
        <v>23</v>
      </c>
      <c r="E1093" s="100" t="s">
        <v>172</v>
      </c>
      <c r="F1093" s="19">
        <v>20</v>
      </c>
      <c r="G1093" s="80">
        <v>1.5</v>
      </c>
      <c r="H1093" s="17">
        <v>0.57999999999999996</v>
      </c>
      <c r="I1093" s="69">
        <v>9.9600000000000009</v>
      </c>
      <c r="J1093" s="70">
        <v>52.4</v>
      </c>
      <c r="K1093" s="292">
        <v>121</v>
      </c>
      <c r="L1093" s="318">
        <v>3</v>
      </c>
    </row>
    <row r="1094" spans="1:12" ht="15" x14ac:dyDescent="0.2">
      <c r="A1094" s="287"/>
      <c r="B1094" s="288"/>
      <c r="C1094" s="326"/>
      <c r="D1094" s="329" t="s">
        <v>24</v>
      </c>
      <c r="E1094" s="31" t="s">
        <v>185</v>
      </c>
      <c r="F1094" s="30">
        <v>150</v>
      </c>
      <c r="G1094" s="32">
        <v>0.6</v>
      </c>
      <c r="H1094" s="33">
        <v>0.45</v>
      </c>
      <c r="I1094" s="34">
        <v>15.45</v>
      </c>
      <c r="J1094" s="113">
        <v>70.5</v>
      </c>
      <c r="K1094" s="298">
        <v>25</v>
      </c>
      <c r="L1094" s="291">
        <v>22</v>
      </c>
    </row>
    <row r="1095" spans="1:12" ht="15" x14ac:dyDescent="0.2">
      <c r="A1095" s="287"/>
      <c r="B1095" s="288"/>
      <c r="C1095" s="326"/>
      <c r="D1095" s="327"/>
      <c r="E1095" s="328"/>
      <c r="F1095" s="291"/>
      <c r="G1095" s="291"/>
      <c r="H1095" s="291"/>
      <c r="I1095" s="291"/>
      <c r="J1095" s="291"/>
      <c r="K1095" s="292"/>
      <c r="L1095" s="291"/>
    </row>
    <row r="1096" spans="1:12" ht="15" x14ac:dyDescent="0.2">
      <c r="A1096" s="287"/>
      <c r="B1096" s="288"/>
      <c r="C1096" s="326"/>
      <c r="D1096" s="327"/>
      <c r="E1096" s="328"/>
      <c r="F1096" s="291"/>
      <c r="G1096" s="291"/>
      <c r="H1096" s="291"/>
      <c r="I1096" s="291"/>
      <c r="J1096" s="291"/>
      <c r="K1096" s="292"/>
      <c r="L1096" s="291"/>
    </row>
    <row r="1097" spans="1:12" ht="15.75" thickBot="1" x14ac:dyDescent="0.25">
      <c r="A1097" s="293"/>
      <c r="B1097" s="294"/>
      <c r="C1097" s="330"/>
      <c r="D1097" s="331" t="s">
        <v>33</v>
      </c>
      <c r="E1097" s="332"/>
      <c r="F1097" s="297">
        <f>SUM(F1090:F1096)</f>
        <v>520</v>
      </c>
      <c r="G1097" s="297">
        <f t="shared" ref="G1097:J1097" si="353">SUM(G1090:G1096)</f>
        <v>26.060000000000002</v>
      </c>
      <c r="H1097" s="297">
        <f t="shared" si="353"/>
        <v>12.67</v>
      </c>
      <c r="I1097" s="297">
        <f t="shared" si="353"/>
        <v>67.760000000000005</v>
      </c>
      <c r="J1097" s="297">
        <f t="shared" si="353"/>
        <v>494.02</v>
      </c>
      <c r="K1097" s="298"/>
      <c r="L1097" s="297">
        <f t="shared" ref="L1097" si="354">SUM(L1090:L1096)</f>
        <v>74.17</v>
      </c>
    </row>
    <row r="1098" spans="1:12" ht="15" x14ac:dyDescent="0.2">
      <c r="A1098" s="299">
        <v>13</v>
      </c>
      <c r="B1098" s="300">
        <f>B1090</f>
        <v>3</v>
      </c>
      <c r="C1098" s="333" t="s">
        <v>25</v>
      </c>
      <c r="D1098" s="329" t="s">
        <v>26</v>
      </c>
      <c r="E1098" s="182" t="s">
        <v>188</v>
      </c>
      <c r="F1098" s="150">
        <v>60</v>
      </c>
      <c r="G1098" s="32">
        <v>1.26</v>
      </c>
      <c r="H1098" s="33">
        <v>4.26</v>
      </c>
      <c r="I1098" s="122">
        <v>7.26</v>
      </c>
      <c r="J1098" s="123">
        <v>72.48</v>
      </c>
      <c r="K1098" s="298">
        <v>9</v>
      </c>
      <c r="L1098" s="291">
        <v>4.33</v>
      </c>
    </row>
    <row r="1099" spans="1:12" ht="15" x14ac:dyDescent="0.2">
      <c r="A1099" s="287"/>
      <c r="B1099" s="288"/>
      <c r="C1099" s="326"/>
      <c r="D1099" s="329" t="s">
        <v>27</v>
      </c>
      <c r="E1099" s="129" t="s">
        <v>189</v>
      </c>
      <c r="F1099" s="18">
        <v>200</v>
      </c>
      <c r="G1099" s="16">
        <v>6</v>
      </c>
      <c r="H1099" s="17">
        <v>6.27</v>
      </c>
      <c r="I1099" s="118">
        <v>7.12</v>
      </c>
      <c r="J1099" s="156">
        <v>109.75</v>
      </c>
      <c r="K1099" s="117">
        <v>30</v>
      </c>
      <c r="L1099" s="309" t="s">
        <v>258</v>
      </c>
    </row>
    <row r="1100" spans="1:12" ht="15" x14ac:dyDescent="0.2">
      <c r="A1100" s="287"/>
      <c r="B1100" s="288"/>
      <c r="C1100" s="326"/>
      <c r="D1100" s="329" t="s">
        <v>28</v>
      </c>
      <c r="E1100" s="183" t="s">
        <v>190</v>
      </c>
      <c r="F1100" s="184">
        <v>90</v>
      </c>
      <c r="G1100" s="170">
        <v>18.61</v>
      </c>
      <c r="H1100" s="171">
        <v>5.33</v>
      </c>
      <c r="I1100" s="172">
        <v>2.89</v>
      </c>
      <c r="J1100" s="173">
        <v>133.04</v>
      </c>
      <c r="K1100" s="292">
        <v>182</v>
      </c>
      <c r="L1100" s="291">
        <v>49.72</v>
      </c>
    </row>
    <row r="1101" spans="1:12" ht="15" x14ac:dyDescent="0.2">
      <c r="A1101" s="287"/>
      <c r="B1101" s="288"/>
      <c r="C1101" s="326"/>
      <c r="D1101" s="329" t="s">
        <v>29</v>
      </c>
      <c r="E1101" s="185" t="s">
        <v>128</v>
      </c>
      <c r="F1101" s="145">
        <v>150</v>
      </c>
      <c r="G1101" s="90">
        <v>3.28</v>
      </c>
      <c r="H1101" s="91">
        <v>7.81</v>
      </c>
      <c r="I1101" s="92">
        <v>21.57</v>
      </c>
      <c r="J1101" s="186">
        <v>170.22</v>
      </c>
      <c r="K1101" s="292">
        <v>50</v>
      </c>
      <c r="L1101" s="291">
        <v>15.54</v>
      </c>
    </row>
    <row r="1102" spans="1:12" ht="15" x14ac:dyDescent="0.2">
      <c r="A1102" s="287"/>
      <c r="B1102" s="288"/>
      <c r="C1102" s="326"/>
      <c r="D1102" s="329" t="s">
        <v>30</v>
      </c>
      <c r="E1102" s="130" t="s">
        <v>191</v>
      </c>
      <c r="F1102" s="19">
        <v>200</v>
      </c>
      <c r="G1102" s="16">
        <v>0.6</v>
      </c>
      <c r="H1102" s="17">
        <v>0.2</v>
      </c>
      <c r="I1102" s="118">
        <v>23.6</v>
      </c>
      <c r="J1102" s="119">
        <v>104</v>
      </c>
      <c r="K1102" s="292">
        <v>107</v>
      </c>
      <c r="L1102" s="291">
        <v>18.399999999999999</v>
      </c>
    </row>
    <row r="1103" spans="1:12" ht="15" x14ac:dyDescent="0.2">
      <c r="A1103" s="287"/>
      <c r="B1103" s="288"/>
      <c r="C1103" s="326"/>
      <c r="D1103" s="329" t="s">
        <v>31</v>
      </c>
      <c r="E1103" s="168" t="s">
        <v>107</v>
      </c>
      <c r="F1103" s="18">
        <v>45</v>
      </c>
      <c r="G1103" s="16">
        <v>1.52</v>
      </c>
      <c r="H1103" s="17">
        <v>0.16</v>
      </c>
      <c r="I1103" s="118">
        <v>9.84</v>
      </c>
      <c r="J1103" s="156">
        <v>47</v>
      </c>
      <c r="K1103" s="292">
        <v>119</v>
      </c>
      <c r="L1103" s="291"/>
    </row>
    <row r="1104" spans="1:12" ht="15" x14ac:dyDescent="0.2">
      <c r="A1104" s="287"/>
      <c r="B1104" s="288"/>
      <c r="C1104" s="326"/>
      <c r="D1104" s="329" t="s">
        <v>32</v>
      </c>
      <c r="E1104" s="168" t="s">
        <v>108</v>
      </c>
      <c r="F1104" s="18">
        <v>45</v>
      </c>
      <c r="G1104" s="16">
        <v>1.32</v>
      </c>
      <c r="H1104" s="17">
        <v>0.24</v>
      </c>
      <c r="I1104" s="118">
        <v>8.0399999999999991</v>
      </c>
      <c r="J1104" s="156">
        <v>39.6</v>
      </c>
      <c r="K1104" s="292">
        <v>120</v>
      </c>
      <c r="L1104" s="291">
        <v>4.03</v>
      </c>
    </row>
    <row r="1105" spans="1:12" ht="15" x14ac:dyDescent="0.2">
      <c r="A1105" s="287"/>
      <c r="B1105" s="288"/>
      <c r="C1105" s="326"/>
      <c r="D1105" s="327"/>
      <c r="E1105" s="328"/>
      <c r="F1105" s="291"/>
      <c r="G1105" s="291"/>
      <c r="H1105" s="291"/>
      <c r="I1105" s="291"/>
      <c r="J1105" s="291"/>
      <c r="K1105" s="292"/>
      <c r="L1105" s="291"/>
    </row>
    <row r="1106" spans="1:12" ht="15" x14ac:dyDescent="0.2">
      <c r="A1106" s="287"/>
      <c r="B1106" s="288"/>
      <c r="C1106" s="326"/>
      <c r="D1106" s="327"/>
      <c r="E1106" s="328"/>
      <c r="F1106" s="291"/>
      <c r="G1106" s="291"/>
      <c r="H1106" s="291"/>
      <c r="I1106" s="291"/>
      <c r="J1106" s="291"/>
      <c r="K1106" s="292"/>
      <c r="L1106" s="291"/>
    </row>
    <row r="1107" spans="1:12" ht="15" x14ac:dyDescent="0.2">
      <c r="A1107" s="293"/>
      <c r="B1107" s="294"/>
      <c r="C1107" s="330"/>
      <c r="D1107" s="331" t="s">
        <v>33</v>
      </c>
      <c r="E1107" s="332"/>
      <c r="F1107" s="297">
        <f>SUM(F1098:F1106)</f>
        <v>790</v>
      </c>
      <c r="G1107" s="297">
        <f t="shared" ref="G1107:J1107" si="355">SUM(G1098:G1106)</f>
        <v>32.589999999999996</v>
      </c>
      <c r="H1107" s="297">
        <f t="shared" si="355"/>
        <v>24.269999999999996</v>
      </c>
      <c r="I1107" s="297">
        <f t="shared" si="355"/>
        <v>80.319999999999993</v>
      </c>
      <c r="J1107" s="297">
        <f t="shared" si="355"/>
        <v>676.09</v>
      </c>
      <c r="K1107" s="298"/>
      <c r="L1107" s="297">
        <f t="shared" ref="L1107" si="356">SUM(L1098:L1106)</f>
        <v>92.02000000000001</v>
      </c>
    </row>
    <row r="1108" spans="1:12" ht="16.5" thickBot="1" x14ac:dyDescent="0.25">
      <c r="A1108" s="304">
        <f>A1089</f>
        <v>13</v>
      </c>
      <c r="B1108" s="304">
        <v>3</v>
      </c>
      <c r="C1108" s="424" t="s">
        <v>4</v>
      </c>
      <c r="D1108" s="425"/>
      <c r="E1108" s="334"/>
      <c r="F1108" s="303">
        <f>F1097+F1107</f>
        <v>1310</v>
      </c>
      <c r="G1108" s="303">
        <f t="shared" ref="G1108:J1108" si="357">G1097+G1107</f>
        <v>58.65</v>
      </c>
      <c r="H1108" s="303">
        <f t="shared" si="357"/>
        <v>36.94</v>
      </c>
      <c r="I1108" s="303">
        <f t="shared" si="357"/>
        <v>148.07999999999998</v>
      </c>
      <c r="J1108" s="303">
        <f t="shared" si="357"/>
        <v>1170.1100000000001</v>
      </c>
      <c r="K1108" s="303"/>
      <c r="L1108" s="303">
        <f>L1097+L1107</f>
        <v>166.19</v>
      </c>
    </row>
    <row r="1109" spans="1:12" ht="30.75" thickBot="1" x14ac:dyDescent="0.25">
      <c r="A1109" s="283">
        <v>13</v>
      </c>
      <c r="B1109" s="284">
        <v>4</v>
      </c>
      <c r="C1109" s="323" t="s">
        <v>20</v>
      </c>
      <c r="D1109" s="324" t="s">
        <v>21</v>
      </c>
      <c r="E1109" s="111" t="s">
        <v>259</v>
      </c>
      <c r="F1109" s="169">
        <v>240</v>
      </c>
      <c r="G1109" s="285">
        <v>20.7</v>
      </c>
      <c r="H1109" s="285">
        <v>20.11</v>
      </c>
      <c r="I1109" s="285">
        <v>46.5</v>
      </c>
      <c r="J1109" s="285">
        <v>451.69</v>
      </c>
      <c r="K1109" s="286" t="s">
        <v>196</v>
      </c>
      <c r="L1109" s="285">
        <v>41.69</v>
      </c>
    </row>
    <row r="1110" spans="1:12" ht="15" x14ac:dyDescent="0.2">
      <c r="A1110" s="287"/>
      <c r="B1110" s="288"/>
      <c r="C1110" s="326"/>
      <c r="D1110" s="327"/>
      <c r="E1110" s="182" t="s">
        <v>170</v>
      </c>
      <c r="F1110" s="150">
        <v>15</v>
      </c>
      <c r="G1110" s="133">
        <v>3.48</v>
      </c>
      <c r="H1110" s="134">
        <v>4.43</v>
      </c>
      <c r="I1110" s="135">
        <v>0</v>
      </c>
      <c r="J1110" s="187">
        <v>54.6</v>
      </c>
      <c r="K1110" s="292">
        <v>1</v>
      </c>
      <c r="L1110" s="291">
        <v>9.0399999999999991</v>
      </c>
    </row>
    <row r="1111" spans="1:12" ht="15" x14ac:dyDescent="0.2">
      <c r="A1111" s="287"/>
      <c r="B1111" s="288"/>
      <c r="C1111" s="326"/>
      <c r="D1111" s="329" t="s">
        <v>22</v>
      </c>
      <c r="E1111" s="111" t="s">
        <v>150</v>
      </c>
      <c r="F1111" s="103">
        <v>200</v>
      </c>
      <c r="G1111" s="27">
        <v>0.37</v>
      </c>
      <c r="H1111" s="23">
        <v>0</v>
      </c>
      <c r="I1111" s="28">
        <v>14.85</v>
      </c>
      <c r="J1111" s="166">
        <v>59.48</v>
      </c>
      <c r="K1111" s="292">
        <v>98</v>
      </c>
      <c r="L1111" s="291">
        <v>3.41</v>
      </c>
    </row>
    <row r="1112" spans="1:12" ht="30.75" thickBot="1" x14ac:dyDescent="0.25">
      <c r="A1112" s="287"/>
      <c r="B1112" s="288"/>
      <c r="C1112" s="326"/>
      <c r="D1112" s="329" t="s">
        <v>23</v>
      </c>
      <c r="E1112" s="328" t="s">
        <v>60</v>
      </c>
      <c r="F1112" s="291" t="s">
        <v>82</v>
      </c>
      <c r="G1112" s="291" t="s">
        <v>260</v>
      </c>
      <c r="H1112" s="291" t="s">
        <v>261</v>
      </c>
      <c r="I1112" s="291" t="s">
        <v>262</v>
      </c>
      <c r="J1112" s="291" t="s">
        <v>263</v>
      </c>
      <c r="K1112" s="292" t="s">
        <v>46</v>
      </c>
      <c r="L1112" s="291">
        <v>2.16</v>
      </c>
    </row>
    <row r="1113" spans="1:12" ht="15.75" thickBot="1" x14ac:dyDescent="0.25">
      <c r="A1113" s="287"/>
      <c r="B1113" s="288"/>
      <c r="C1113" s="326"/>
      <c r="D1113" s="329" t="s">
        <v>24</v>
      </c>
      <c r="E1113" s="51"/>
      <c r="F1113" s="143"/>
      <c r="G1113" s="32"/>
      <c r="H1113" s="33"/>
      <c r="I1113" s="122"/>
      <c r="J1113" s="123"/>
      <c r="K1113" s="292"/>
      <c r="L1113" s="291"/>
    </row>
    <row r="1114" spans="1:12" ht="15" x14ac:dyDescent="0.2">
      <c r="A1114" s="287"/>
      <c r="B1114" s="288"/>
      <c r="C1114" s="326"/>
      <c r="D1114" s="327" t="s">
        <v>89</v>
      </c>
      <c r="E1114" s="151"/>
      <c r="F1114" s="150"/>
      <c r="G1114" s="133"/>
      <c r="H1114" s="134"/>
      <c r="I1114" s="135"/>
      <c r="J1114" s="187"/>
      <c r="K1114" s="312"/>
      <c r="L1114" s="316"/>
    </row>
    <row r="1115" spans="1:12" ht="15" x14ac:dyDescent="0.2">
      <c r="A1115" s="287"/>
      <c r="B1115" s="288"/>
      <c r="C1115" s="326"/>
      <c r="D1115" s="327"/>
      <c r="E1115" s="328"/>
      <c r="F1115" s="291"/>
      <c r="G1115" s="291"/>
      <c r="H1115" s="291"/>
      <c r="I1115" s="291"/>
      <c r="J1115" s="291"/>
      <c r="K1115" s="292"/>
      <c r="L1115" s="291"/>
    </row>
    <row r="1116" spans="1:12" ht="15" x14ac:dyDescent="0.2">
      <c r="A1116" s="293"/>
      <c r="B1116" s="294"/>
      <c r="C1116" s="330"/>
      <c r="D1116" s="331" t="s">
        <v>33</v>
      </c>
      <c r="E1116" s="332"/>
      <c r="F1116" s="297">
        <f>SUM(F1109:F1115)</f>
        <v>455</v>
      </c>
      <c r="G1116" s="297">
        <f t="shared" ref="G1116:J1116" si="358">SUM(G1109:G1115)</f>
        <v>24.55</v>
      </c>
      <c r="H1116" s="297">
        <f t="shared" si="358"/>
        <v>24.54</v>
      </c>
      <c r="I1116" s="297">
        <f t="shared" si="358"/>
        <v>61.35</v>
      </c>
      <c r="J1116" s="297">
        <f t="shared" si="358"/>
        <v>565.77</v>
      </c>
      <c r="K1116" s="298"/>
      <c r="L1116" s="297">
        <f t="shared" ref="L1116" si="359">SUM(L1109:L1115)</f>
        <v>56.3</v>
      </c>
    </row>
    <row r="1117" spans="1:12" ht="15" x14ac:dyDescent="0.2">
      <c r="A1117" s="299">
        <v>13</v>
      </c>
      <c r="B1117" s="300">
        <f>B1109</f>
        <v>4</v>
      </c>
      <c r="C1117" s="333" t="s">
        <v>25</v>
      </c>
      <c r="D1117" s="329" t="s">
        <v>26</v>
      </c>
      <c r="E1117" s="214"/>
      <c r="F1117" s="215"/>
      <c r="G1117" s="96"/>
      <c r="H1117" s="97"/>
      <c r="I1117" s="98"/>
      <c r="J1117" s="99"/>
      <c r="K1117" s="292"/>
      <c r="L1117" s="291"/>
    </row>
    <row r="1118" spans="1:12" ht="15" x14ac:dyDescent="0.2">
      <c r="A1118" s="287"/>
      <c r="B1118" s="288"/>
      <c r="C1118" s="326"/>
      <c r="D1118" s="329" t="s">
        <v>27</v>
      </c>
      <c r="E1118" s="188" t="s">
        <v>192</v>
      </c>
      <c r="F1118" s="21">
        <v>200</v>
      </c>
      <c r="G1118" s="27">
        <v>5.51</v>
      </c>
      <c r="H1118" s="23">
        <v>4.83</v>
      </c>
      <c r="I1118" s="28">
        <v>14.47</v>
      </c>
      <c r="J1118" s="166">
        <v>123.38</v>
      </c>
      <c r="K1118" s="292">
        <v>272</v>
      </c>
      <c r="L1118" s="291">
        <v>15.04</v>
      </c>
    </row>
    <row r="1119" spans="1:12" ht="15" x14ac:dyDescent="0.2">
      <c r="A1119" s="287"/>
      <c r="B1119" s="288"/>
      <c r="C1119" s="326"/>
      <c r="D1119" s="329" t="s">
        <v>28</v>
      </c>
      <c r="E1119" s="55" t="s">
        <v>193</v>
      </c>
      <c r="F1119" s="189">
        <v>90</v>
      </c>
      <c r="G1119" s="190">
        <v>16.13</v>
      </c>
      <c r="H1119" s="75">
        <v>14.75</v>
      </c>
      <c r="I1119" s="191">
        <v>7.18</v>
      </c>
      <c r="J1119" s="192">
        <v>227.13</v>
      </c>
      <c r="K1119" s="292">
        <v>336</v>
      </c>
      <c r="L1119" s="291">
        <v>44.88</v>
      </c>
    </row>
    <row r="1120" spans="1:12" ht="15" x14ac:dyDescent="0.2">
      <c r="A1120" s="287"/>
      <c r="B1120" s="288"/>
      <c r="C1120" s="326"/>
      <c r="D1120" s="329" t="s">
        <v>29</v>
      </c>
      <c r="E1120" s="102" t="s">
        <v>194</v>
      </c>
      <c r="F1120" s="18">
        <v>150</v>
      </c>
      <c r="G1120" s="115">
        <v>3.34</v>
      </c>
      <c r="H1120" s="105">
        <v>4.91</v>
      </c>
      <c r="I1120" s="116">
        <v>33.93</v>
      </c>
      <c r="J1120" s="117">
        <v>191.49</v>
      </c>
      <c r="K1120" s="292">
        <v>53</v>
      </c>
      <c r="L1120" s="291">
        <v>10.6</v>
      </c>
    </row>
    <row r="1121" spans="1:12" ht="15" x14ac:dyDescent="0.2">
      <c r="A1121" s="287"/>
      <c r="B1121" s="288"/>
      <c r="C1121" s="326"/>
      <c r="D1121" s="329" t="s">
        <v>30</v>
      </c>
      <c r="E1121" s="100" t="s">
        <v>195</v>
      </c>
      <c r="F1121" s="19">
        <v>200</v>
      </c>
      <c r="G1121" s="16">
        <v>0.64</v>
      </c>
      <c r="H1121" s="17">
        <v>0.25</v>
      </c>
      <c r="I1121" s="118">
        <v>16.059999999999999</v>
      </c>
      <c r="J1121" s="81">
        <v>79.849999999999994</v>
      </c>
      <c r="K1121" s="308">
        <v>101</v>
      </c>
      <c r="L1121" s="291">
        <v>7.31</v>
      </c>
    </row>
    <row r="1122" spans="1:12" ht="15" x14ac:dyDescent="0.2">
      <c r="A1122" s="287"/>
      <c r="B1122" s="288"/>
      <c r="C1122" s="326"/>
      <c r="D1122" s="329" t="s">
        <v>31</v>
      </c>
      <c r="E1122" s="129" t="s">
        <v>178</v>
      </c>
      <c r="F1122" s="19">
        <v>30</v>
      </c>
      <c r="G1122" s="16">
        <v>1.52</v>
      </c>
      <c r="H1122" s="17">
        <v>0.16</v>
      </c>
      <c r="I1122" s="118">
        <v>9.84</v>
      </c>
      <c r="J1122" s="81">
        <v>47</v>
      </c>
      <c r="K1122" s="291">
        <v>119</v>
      </c>
      <c r="L1122" s="292"/>
    </row>
    <row r="1123" spans="1:12" ht="15.75" thickBot="1" x14ac:dyDescent="0.25">
      <c r="A1123" s="287"/>
      <c r="B1123" s="288"/>
      <c r="C1123" s="326"/>
      <c r="D1123" s="329" t="s">
        <v>32</v>
      </c>
      <c r="E1123" s="129" t="s">
        <v>179</v>
      </c>
      <c r="F1123" s="18">
        <v>20</v>
      </c>
      <c r="G1123" s="16">
        <v>1.32</v>
      </c>
      <c r="H1123" s="17">
        <v>0.24</v>
      </c>
      <c r="I1123" s="118">
        <v>8.0399999999999991</v>
      </c>
      <c r="J1123" s="181">
        <v>39.6</v>
      </c>
      <c r="K1123" s="291">
        <v>120</v>
      </c>
      <c r="L1123" s="292">
        <v>3.22</v>
      </c>
    </row>
    <row r="1124" spans="1:12" ht="15" x14ac:dyDescent="0.2">
      <c r="A1124" s="287"/>
      <c r="B1124" s="288"/>
      <c r="C1124" s="326"/>
      <c r="D1124" s="327" t="s">
        <v>91</v>
      </c>
      <c r="E1124" s="157" t="s">
        <v>109</v>
      </c>
      <c r="F1124" s="150">
        <v>150</v>
      </c>
      <c r="G1124" s="133">
        <v>0.6</v>
      </c>
      <c r="H1124" s="134">
        <v>0.6</v>
      </c>
      <c r="I1124" s="135">
        <v>14.7</v>
      </c>
      <c r="J1124" s="187">
        <v>70.5</v>
      </c>
      <c r="K1124" s="292">
        <v>24</v>
      </c>
      <c r="L1124" s="291">
        <v>28</v>
      </c>
    </row>
    <row r="1125" spans="1:12" ht="15" x14ac:dyDescent="0.2">
      <c r="A1125" s="287"/>
      <c r="B1125" s="288"/>
      <c r="C1125" s="326"/>
      <c r="D1125" s="327"/>
      <c r="E1125" s="328"/>
      <c r="F1125" s="291"/>
      <c r="G1125" s="291"/>
      <c r="H1125" s="291"/>
      <c r="I1125" s="291"/>
      <c r="J1125" s="291"/>
      <c r="K1125" s="292"/>
      <c r="L1125" s="291"/>
    </row>
    <row r="1126" spans="1:12" ht="15" x14ac:dyDescent="0.2">
      <c r="A1126" s="293"/>
      <c r="B1126" s="294"/>
      <c r="C1126" s="330"/>
      <c r="D1126" s="331" t="s">
        <v>33</v>
      </c>
      <c r="E1126" s="332"/>
      <c r="F1126" s="297">
        <f>SUM(F1117:F1125)</f>
        <v>840</v>
      </c>
      <c r="G1126" s="297">
        <f t="shared" ref="G1126:J1126" si="360">SUM(G1117:G1125)</f>
        <v>29.060000000000002</v>
      </c>
      <c r="H1126" s="297">
        <f t="shared" si="360"/>
        <v>25.74</v>
      </c>
      <c r="I1126" s="297">
        <f t="shared" si="360"/>
        <v>104.22000000000001</v>
      </c>
      <c r="J1126" s="297">
        <f t="shared" si="360"/>
        <v>778.95</v>
      </c>
      <c r="K1126" s="298"/>
      <c r="L1126" s="297">
        <f t="shared" ref="L1126" si="361">SUM(L1117:L1125)</f>
        <v>109.05</v>
      </c>
    </row>
    <row r="1127" spans="1:12" ht="16.5" thickBot="1" x14ac:dyDescent="0.25">
      <c r="A1127" s="301">
        <f>A1109</f>
        <v>13</v>
      </c>
      <c r="B1127" s="302">
        <f>B1109</f>
        <v>4</v>
      </c>
      <c r="C1127" s="424" t="s">
        <v>4</v>
      </c>
      <c r="D1127" s="425"/>
      <c r="E1127" s="334"/>
      <c r="F1127" s="303">
        <f>F1116+F1126</f>
        <v>1295</v>
      </c>
      <c r="G1127" s="303">
        <f t="shared" ref="G1127:J1127" si="362">G1116+G1126</f>
        <v>53.61</v>
      </c>
      <c r="H1127" s="303">
        <f t="shared" si="362"/>
        <v>50.28</v>
      </c>
      <c r="I1127" s="303">
        <f t="shared" si="362"/>
        <v>165.57000000000002</v>
      </c>
      <c r="J1127" s="303">
        <f t="shared" si="362"/>
        <v>1344.72</v>
      </c>
      <c r="K1127" s="303"/>
      <c r="L1127" s="303">
        <f t="shared" ref="L1127" si="363">L1116+L1126</f>
        <v>165.35</v>
      </c>
    </row>
    <row r="1128" spans="1:12" ht="15" x14ac:dyDescent="0.2">
      <c r="A1128" s="283">
        <v>13</v>
      </c>
      <c r="B1128" s="284">
        <v>5</v>
      </c>
      <c r="C1128" s="323" t="s">
        <v>20</v>
      </c>
      <c r="D1128" s="324" t="s">
        <v>21</v>
      </c>
      <c r="E1128" s="100" t="s">
        <v>199</v>
      </c>
      <c r="F1128" s="124">
        <v>150</v>
      </c>
      <c r="G1128" s="16">
        <v>18.86</v>
      </c>
      <c r="H1128" s="17">
        <v>20.22</v>
      </c>
      <c r="I1128" s="69">
        <v>2.79</v>
      </c>
      <c r="J1128" s="70">
        <v>270.32</v>
      </c>
      <c r="K1128" s="286">
        <v>67</v>
      </c>
      <c r="L1128" s="285">
        <v>37.44</v>
      </c>
    </row>
    <row r="1129" spans="1:12" ht="30" x14ac:dyDescent="0.2">
      <c r="A1129" s="287"/>
      <c r="B1129" s="288"/>
      <c r="C1129" s="326"/>
      <c r="D1129" s="327" t="s">
        <v>26</v>
      </c>
      <c r="E1129" s="100" t="s">
        <v>198</v>
      </c>
      <c r="F1129" s="195">
        <v>60</v>
      </c>
      <c r="G1129" s="16">
        <v>5.54</v>
      </c>
      <c r="H1129" s="17">
        <v>4.6900000000000004</v>
      </c>
      <c r="I1129" s="69">
        <v>14.55</v>
      </c>
      <c r="J1129" s="70">
        <v>123.12</v>
      </c>
      <c r="K1129" s="308">
        <v>197</v>
      </c>
      <c r="L1129" s="308">
        <v>17.059999999999999</v>
      </c>
    </row>
    <row r="1130" spans="1:12" ht="15" x14ac:dyDescent="0.2">
      <c r="A1130" s="287"/>
      <c r="B1130" s="288"/>
      <c r="C1130" s="326"/>
      <c r="D1130" s="329" t="s">
        <v>22</v>
      </c>
      <c r="E1130" s="100" t="s">
        <v>200</v>
      </c>
      <c r="F1130" s="124">
        <v>200</v>
      </c>
      <c r="G1130" s="16">
        <v>0</v>
      </c>
      <c r="H1130" s="17">
        <v>0</v>
      </c>
      <c r="I1130" s="69">
        <v>17.88</v>
      </c>
      <c r="J1130" s="70">
        <v>69.66</v>
      </c>
      <c r="K1130" s="292">
        <v>159</v>
      </c>
      <c r="L1130" s="291">
        <v>20.260000000000002</v>
      </c>
    </row>
    <row r="1131" spans="1:12" ht="15.75" thickBot="1" x14ac:dyDescent="0.25">
      <c r="A1131" s="287"/>
      <c r="B1131" s="288"/>
      <c r="C1131" s="326"/>
      <c r="D1131" s="329" t="s">
        <v>23</v>
      </c>
      <c r="E1131" s="100"/>
      <c r="F1131" s="19"/>
      <c r="G1131" s="80"/>
      <c r="H1131" s="17"/>
      <c r="I1131" s="69"/>
      <c r="J1131" s="81"/>
      <c r="K1131" s="292"/>
      <c r="L1131" s="291"/>
    </row>
    <row r="1132" spans="1:12" ht="15" x14ac:dyDescent="0.2">
      <c r="A1132" s="287"/>
      <c r="B1132" s="288"/>
      <c r="C1132" s="326"/>
      <c r="D1132" s="329" t="s">
        <v>24</v>
      </c>
      <c r="E1132" s="67" t="s">
        <v>144</v>
      </c>
      <c r="F1132" s="132">
        <v>100</v>
      </c>
      <c r="G1132" s="193">
        <v>0.8</v>
      </c>
      <c r="H1132" s="134">
        <v>0.2</v>
      </c>
      <c r="I1132" s="148">
        <v>7.5</v>
      </c>
      <c r="J1132" s="194">
        <v>38</v>
      </c>
      <c r="K1132" s="292">
        <v>137</v>
      </c>
      <c r="L1132" s="291">
        <v>36</v>
      </c>
    </row>
    <row r="1133" spans="1:12" ht="15" x14ac:dyDescent="0.2">
      <c r="A1133" s="287"/>
      <c r="B1133" s="288"/>
      <c r="C1133" s="326"/>
      <c r="D1133" s="327"/>
      <c r="E1133" s="328"/>
      <c r="F1133" s="291"/>
      <c r="G1133" s="291"/>
      <c r="H1133" s="291"/>
      <c r="I1133" s="291"/>
      <c r="J1133" s="291"/>
      <c r="K1133" s="292"/>
      <c r="L1133" s="291"/>
    </row>
    <row r="1134" spans="1:12" ht="15" x14ac:dyDescent="0.2">
      <c r="A1134" s="287"/>
      <c r="B1134" s="288"/>
      <c r="C1134" s="326"/>
      <c r="D1134" s="327"/>
      <c r="E1134" s="328"/>
      <c r="F1134" s="291"/>
      <c r="G1134" s="291"/>
      <c r="H1134" s="291"/>
      <c r="I1134" s="291"/>
      <c r="J1134" s="291"/>
      <c r="K1134" s="292"/>
      <c r="L1134" s="291"/>
    </row>
    <row r="1135" spans="1:12" ht="15.75" thickBot="1" x14ac:dyDescent="0.25">
      <c r="A1135" s="293"/>
      <c r="B1135" s="294"/>
      <c r="C1135" s="330"/>
      <c r="D1135" s="331" t="s">
        <v>33</v>
      </c>
      <c r="E1135" s="332"/>
      <c r="F1135" s="297">
        <f>SUM(F1128:F1134)</f>
        <v>510</v>
      </c>
      <c r="G1135" s="297">
        <f t="shared" ref="G1135:J1135" si="364">SUM(G1128:G1134)</f>
        <v>25.2</v>
      </c>
      <c r="H1135" s="297">
        <f t="shared" si="364"/>
        <v>25.11</v>
      </c>
      <c r="I1135" s="297">
        <f t="shared" si="364"/>
        <v>42.72</v>
      </c>
      <c r="J1135" s="297">
        <f t="shared" si="364"/>
        <v>501.1</v>
      </c>
      <c r="K1135" s="298"/>
      <c r="L1135" s="297">
        <f t="shared" ref="L1135" si="365">SUM(L1128:L1134)</f>
        <v>110.76</v>
      </c>
    </row>
    <row r="1136" spans="1:12" ht="15" x14ac:dyDescent="0.2">
      <c r="A1136" s="299">
        <v>13</v>
      </c>
      <c r="B1136" s="300">
        <f>B1128</f>
        <v>5</v>
      </c>
      <c r="C1136" s="333" t="s">
        <v>25</v>
      </c>
      <c r="D1136" s="329" t="s">
        <v>26</v>
      </c>
      <c r="E1136" s="343" t="s">
        <v>166</v>
      </c>
      <c r="F1136" s="196">
        <v>60</v>
      </c>
      <c r="G1136" s="197">
        <v>1.1200000000000001</v>
      </c>
      <c r="H1136" s="198">
        <v>4.2699999999999996</v>
      </c>
      <c r="I1136" s="199">
        <v>6.02</v>
      </c>
      <c r="J1136" s="199">
        <v>68.62</v>
      </c>
      <c r="K1136" s="298">
        <v>13</v>
      </c>
      <c r="L1136" s="291">
        <v>4.22</v>
      </c>
    </row>
    <row r="1137" spans="1:12" ht="15" x14ac:dyDescent="0.2">
      <c r="A1137" s="287"/>
      <c r="B1137" s="288"/>
      <c r="C1137" s="326"/>
      <c r="D1137" s="329" t="s">
        <v>27</v>
      </c>
      <c r="E1137" s="130" t="s">
        <v>163</v>
      </c>
      <c r="F1137" s="126">
        <v>200</v>
      </c>
      <c r="G1137" s="104">
        <v>9.19</v>
      </c>
      <c r="H1137" s="106">
        <v>5.64</v>
      </c>
      <c r="I1137" s="107">
        <v>13.63</v>
      </c>
      <c r="J1137" s="107">
        <v>141.18</v>
      </c>
      <c r="K1137" s="292">
        <v>34</v>
      </c>
      <c r="L1137" s="291">
        <v>15.07</v>
      </c>
    </row>
    <row r="1138" spans="1:12" ht="15" x14ac:dyDescent="0.2">
      <c r="A1138" s="287"/>
      <c r="B1138" s="288"/>
      <c r="C1138" s="326"/>
      <c r="D1138" s="329" t="s">
        <v>28</v>
      </c>
      <c r="E1138" s="130" t="s">
        <v>201</v>
      </c>
      <c r="F1138" s="126">
        <v>90</v>
      </c>
      <c r="G1138" s="200">
        <v>19.41</v>
      </c>
      <c r="H1138" s="164">
        <v>18.239999999999998</v>
      </c>
      <c r="I1138" s="165">
        <v>0.98</v>
      </c>
      <c r="J1138" s="165">
        <v>246.99</v>
      </c>
      <c r="K1138" s="292">
        <v>250</v>
      </c>
      <c r="L1138" s="291">
        <v>49.54</v>
      </c>
    </row>
    <row r="1139" spans="1:12" ht="15" x14ac:dyDescent="0.2">
      <c r="A1139" s="287"/>
      <c r="B1139" s="288"/>
      <c r="C1139" s="326"/>
      <c r="D1139" s="329" t="s">
        <v>29</v>
      </c>
      <c r="E1139" s="130" t="s">
        <v>176</v>
      </c>
      <c r="F1139" s="126">
        <v>150</v>
      </c>
      <c r="G1139" s="80">
        <v>3.31</v>
      </c>
      <c r="H1139" s="80">
        <v>3.31</v>
      </c>
      <c r="I1139" s="80">
        <v>3.31</v>
      </c>
      <c r="J1139" s="80">
        <v>3.31</v>
      </c>
      <c r="K1139" s="292">
        <v>52</v>
      </c>
      <c r="L1139" s="291">
        <v>7.4</v>
      </c>
    </row>
    <row r="1140" spans="1:12" ht="15" x14ac:dyDescent="0.2">
      <c r="A1140" s="287"/>
      <c r="B1140" s="288"/>
      <c r="C1140" s="326"/>
      <c r="D1140" s="329" t="s">
        <v>30</v>
      </c>
      <c r="E1140" s="130" t="s">
        <v>106</v>
      </c>
      <c r="F1140" s="126">
        <v>200</v>
      </c>
      <c r="G1140" s="80">
        <v>0</v>
      </c>
      <c r="H1140" s="69">
        <v>0</v>
      </c>
      <c r="I1140" s="81">
        <v>7.27</v>
      </c>
      <c r="J1140" s="81">
        <v>28.73</v>
      </c>
      <c r="K1140" s="292">
        <v>114</v>
      </c>
      <c r="L1140" s="291">
        <v>0.75</v>
      </c>
    </row>
    <row r="1141" spans="1:12" ht="15" x14ac:dyDescent="0.2">
      <c r="A1141" s="287"/>
      <c r="B1141" s="288"/>
      <c r="C1141" s="326"/>
      <c r="D1141" s="329" t="s">
        <v>31</v>
      </c>
      <c r="E1141" s="328" t="s">
        <v>53</v>
      </c>
      <c r="F1141" s="291">
        <v>30</v>
      </c>
      <c r="G1141" s="291">
        <v>3.19</v>
      </c>
      <c r="H1141" s="291">
        <v>0.31</v>
      </c>
      <c r="I1141" s="291">
        <v>19.89</v>
      </c>
      <c r="J1141" s="291">
        <v>108</v>
      </c>
      <c r="K1141" s="292">
        <v>119</v>
      </c>
      <c r="L1141" s="291"/>
    </row>
    <row r="1142" spans="1:12" ht="15" x14ac:dyDescent="0.2">
      <c r="A1142" s="287"/>
      <c r="B1142" s="288"/>
      <c r="C1142" s="326"/>
      <c r="D1142" s="329" t="s">
        <v>32</v>
      </c>
      <c r="E1142" s="328" t="s">
        <v>54</v>
      </c>
      <c r="F1142" s="291">
        <v>25</v>
      </c>
      <c r="G1142" s="291">
        <v>1.42</v>
      </c>
      <c r="H1142" s="291" t="s">
        <v>55</v>
      </c>
      <c r="I1142" s="291">
        <v>9.3000000000000007</v>
      </c>
      <c r="J1142" s="291">
        <v>45.32</v>
      </c>
      <c r="K1142" s="292">
        <v>120</v>
      </c>
      <c r="L1142" s="291">
        <v>3.22</v>
      </c>
    </row>
    <row r="1143" spans="1:12" ht="15" x14ac:dyDescent="0.2">
      <c r="A1143" s="287"/>
      <c r="B1143" s="288"/>
      <c r="C1143" s="326"/>
      <c r="D1143" s="327"/>
      <c r="E1143" s="328"/>
      <c r="F1143" s="291"/>
      <c r="G1143" s="291"/>
      <c r="H1143" s="291"/>
      <c r="I1143" s="309"/>
      <c r="J1143" s="291"/>
      <c r="K1143" s="292"/>
      <c r="L1143" s="291"/>
    </row>
    <row r="1144" spans="1:12" ht="15" x14ac:dyDescent="0.2">
      <c r="A1144" s="287"/>
      <c r="B1144" s="288"/>
      <c r="C1144" s="326"/>
      <c r="D1144" s="327"/>
      <c r="E1144" s="328"/>
      <c r="F1144" s="291"/>
      <c r="G1144" s="291"/>
      <c r="H1144" s="291"/>
      <c r="I1144" s="291"/>
      <c r="J1144" s="291"/>
      <c r="K1144" s="292"/>
      <c r="L1144" s="291"/>
    </row>
    <row r="1145" spans="1:12" ht="15" x14ac:dyDescent="0.2">
      <c r="A1145" s="293"/>
      <c r="B1145" s="294"/>
      <c r="C1145" s="330"/>
      <c r="D1145" s="331" t="s">
        <v>33</v>
      </c>
      <c r="E1145" s="332"/>
      <c r="F1145" s="297">
        <f>SUM(F1136:F1144)</f>
        <v>755</v>
      </c>
      <c r="G1145" s="297">
        <f t="shared" ref="G1145:J1145" si="366">SUM(G1136:G1144)</f>
        <v>37.64</v>
      </c>
      <c r="H1145" s="297">
        <f t="shared" si="366"/>
        <v>31.769999999999996</v>
      </c>
      <c r="I1145" s="297">
        <f t="shared" si="366"/>
        <v>60.399999999999991</v>
      </c>
      <c r="J1145" s="297">
        <f t="shared" si="366"/>
        <v>642.15000000000009</v>
      </c>
      <c r="K1145" s="298"/>
      <c r="L1145" s="297">
        <f t="shared" ref="L1145" si="367">SUM(L1136:L1144)</f>
        <v>80.2</v>
      </c>
    </row>
    <row r="1146" spans="1:12" ht="16.5" thickBot="1" x14ac:dyDescent="0.25">
      <c r="A1146" s="301">
        <f>A1128</f>
        <v>13</v>
      </c>
      <c r="B1146" s="302">
        <f>B1128</f>
        <v>5</v>
      </c>
      <c r="C1146" s="424" t="s">
        <v>4</v>
      </c>
      <c r="D1146" s="425"/>
      <c r="E1146" s="334"/>
      <c r="F1146" s="303">
        <f>F1135+F1145</f>
        <v>1265</v>
      </c>
      <c r="G1146" s="303">
        <f t="shared" ref="G1146:J1146" si="368">G1135+G1145</f>
        <v>62.84</v>
      </c>
      <c r="H1146" s="303">
        <f t="shared" si="368"/>
        <v>56.879999999999995</v>
      </c>
      <c r="I1146" s="303">
        <f t="shared" si="368"/>
        <v>103.11999999999999</v>
      </c>
      <c r="J1146" s="303">
        <f t="shared" si="368"/>
        <v>1143.25</v>
      </c>
      <c r="K1146" s="303"/>
      <c r="L1146" s="303">
        <f t="shared" ref="L1146" si="369">L1135+L1145</f>
        <v>190.96</v>
      </c>
    </row>
    <row r="1147" spans="1:12" ht="16.5" thickBot="1" x14ac:dyDescent="0.25">
      <c r="A1147" s="305"/>
      <c r="B1147" s="306"/>
      <c r="C1147" s="429" t="s">
        <v>5</v>
      </c>
      <c r="D1147" s="429"/>
      <c r="E1147" s="429"/>
      <c r="F1147" s="306">
        <f>(F975+F994+F1013+F1033+F1052+F1070+F1089+F1108+F1127+F1146)/(IF(F975=0,0,1)+IF(F994=0,0,1)+IF(F1013=0,0,1)+IF(F1033=0,0,1)+IF(F1052=0,0,1)+IF(F1070=0,0,1)+IF(F1089=0,0,1)+IF(F1108=0,0,1)+IF(F1127=0,0,1)+IF(F1146=0,0,1))</f>
        <v>1100</v>
      </c>
      <c r="G1147" s="306">
        <f t="shared" ref="G1147:L1147" si="370">(G975+G994+G1013+G1033+G1052+G1070+G1089+G1108+G1127+G1146)/(IF(G975=0,0,1)+IF(G994=0,0,1)+IF(G1013=0,0,1)+IF(G1033=0,0,1)+IF(G1052=0,0,1)+IF(G1070=0,0,1)+IF(G1089=0,0,1)+IF(G1108=0,0,1)+IF(G1127=0,0,1)+IF(G1146=0,0,1))</f>
        <v>53.201250000000002</v>
      </c>
      <c r="H1147" s="306">
        <f t="shared" si="370"/>
        <v>40.855000000000004</v>
      </c>
      <c r="I1147" s="306">
        <f t="shared" si="370"/>
        <v>118.61000000000001</v>
      </c>
      <c r="J1147" s="306">
        <f t="shared" si="370"/>
        <v>1024.9250000000002</v>
      </c>
      <c r="K1147" s="306"/>
      <c r="L1147" s="306">
        <f t="shared" si="370"/>
        <v>135.1925</v>
      </c>
    </row>
    <row r="1148" spans="1:12" ht="15.75" thickBot="1" x14ac:dyDescent="0.25">
      <c r="A1148" s="283">
        <v>14</v>
      </c>
      <c r="B1148" s="284">
        <v>1</v>
      </c>
      <c r="C1148" s="323" t="s">
        <v>20</v>
      </c>
      <c r="D1148" s="324" t="s">
        <v>21</v>
      </c>
      <c r="E1148" s="138" t="s">
        <v>105</v>
      </c>
      <c r="F1148" s="19">
        <v>205</v>
      </c>
      <c r="G1148" s="16">
        <v>8.1999999999999993</v>
      </c>
      <c r="H1148" s="17">
        <v>8.73</v>
      </c>
      <c r="I1148" s="118">
        <v>29.68</v>
      </c>
      <c r="J1148" s="119">
        <v>230.33</v>
      </c>
      <c r="K1148" s="311">
        <v>59</v>
      </c>
      <c r="L1148" s="315">
        <v>17.34</v>
      </c>
    </row>
    <row r="1149" spans="1:12" ht="15" x14ac:dyDescent="0.2">
      <c r="A1149" s="287"/>
      <c r="B1149" s="288"/>
      <c r="C1149" s="326"/>
      <c r="D1149" s="327" t="s">
        <v>26</v>
      </c>
      <c r="E1149" s="158" t="s">
        <v>202</v>
      </c>
      <c r="F1149" s="95">
        <v>90</v>
      </c>
      <c r="G1149" s="16">
        <v>4.01</v>
      </c>
      <c r="H1149" s="17">
        <v>14.35</v>
      </c>
      <c r="I1149" s="118">
        <v>26.72</v>
      </c>
      <c r="J1149" s="119">
        <v>252.91</v>
      </c>
      <c r="K1149" s="312">
        <v>301</v>
      </c>
      <c r="L1149" s="316">
        <v>27.06</v>
      </c>
    </row>
    <row r="1150" spans="1:12" ht="15" x14ac:dyDescent="0.2">
      <c r="A1150" s="287"/>
      <c r="B1150" s="288"/>
      <c r="C1150" s="326"/>
      <c r="D1150" s="329" t="s">
        <v>22</v>
      </c>
      <c r="E1150" s="111" t="s">
        <v>106</v>
      </c>
      <c r="F1150" s="26">
        <v>200</v>
      </c>
      <c r="G1150" s="27">
        <v>0</v>
      </c>
      <c r="H1150" s="23">
        <v>0</v>
      </c>
      <c r="I1150" s="28">
        <v>7.27</v>
      </c>
      <c r="J1150" s="166">
        <v>28.73</v>
      </c>
      <c r="K1150" s="313">
        <v>114</v>
      </c>
      <c r="L1150" s="317">
        <v>0.75</v>
      </c>
    </row>
    <row r="1151" spans="1:12" ht="15.75" thickBot="1" x14ac:dyDescent="0.25">
      <c r="A1151" s="287"/>
      <c r="B1151" s="288"/>
      <c r="C1151" s="326"/>
      <c r="D1151" s="329" t="s">
        <v>23</v>
      </c>
      <c r="E1151" s="100" t="s">
        <v>172</v>
      </c>
      <c r="F1151" s="19">
        <v>20</v>
      </c>
      <c r="G1151" s="80">
        <v>3.38</v>
      </c>
      <c r="H1151" s="17">
        <v>1.31</v>
      </c>
      <c r="I1151" s="69">
        <v>22.41</v>
      </c>
      <c r="J1151" s="81">
        <v>117.9</v>
      </c>
      <c r="K1151" s="292">
        <v>121</v>
      </c>
      <c r="L1151" s="318">
        <v>3</v>
      </c>
    </row>
    <row r="1152" spans="1:12" ht="15" x14ac:dyDescent="0.2">
      <c r="A1152" s="287"/>
      <c r="B1152" s="288"/>
      <c r="C1152" s="326"/>
      <c r="D1152" s="329" t="s">
        <v>24</v>
      </c>
      <c r="E1152" s="157"/>
      <c r="F1152" s="150"/>
      <c r="G1152" s="133"/>
      <c r="H1152" s="134"/>
      <c r="I1152" s="148"/>
      <c r="J1152" s="152"/>
      <c r="K1152" s="292"/>
      <c r="L1152" s="318"/>
    </row>
    <row r="1153" spans="1:12" ht="15" x14ac:dyDescent="0.2">
      <c r="A1153" s="287"/>
      <c r="B1153" s="288"/>
      <c r="C1153" s="326"/>
      <c r="D1153" s="327" t="s">
        <v>62</v>
      </c>
      <c r="E1153" s="102" t="s">
        <v>203</v>
      </c>
      <c r="F1153" s="18">
        <v>200</v>
      </c>
      <c r="G1153" s="16">
        <v>8.25</v>
      </c>
      <c r="H1153" s="17">
        <v>6.25</v>
      </c>
      <c r="I1153" s="118">
        <v>22</v>
      </c>
      <c r="J1153" s="156">
        <v>175</v>
      </c>
      <c r="K1153" s="292"/>
      <c r="L1153" s="291">
        <v>33.6</v>
      </c>
    </row>
    <row r="1154" spans="1:12" ht="15" x14ac:dyDescent="0.2">
      <c r="A1154" s="287"/>
      <c r="B1154" s="288"/>
      <c r="C1154" s="326"/>
      <c r="D1154" s="327"/>
      <c r="E1154" s="328"/>
      <c r="F1154" s="291"/>
      <c r="G1154" s="291"/>
      <c r="H1154" s="291"/>
      <c r="I1154" s="291"/>
      <c r="J1154" s="291"/>
      <c r="K1154" s="292"/>
      <c r="L1154" s="291"/>
    </row>
    <row r="1155" spans="1:12" ht="15.75" thickBot="1" x14ac:dyDescent="0.25">
      <c r="A1155" s="293"/>
      <c r="B1155" s="294"/>
      <c r="C1155" s="330"/>
      <c r="D1155" s="331" t="s">
        <v>33</v>
      </c>
      <c r="E1155" s="332"/>
      <c r="F1155" s="297">
        <f>SUM(F1148:F1154)</f>
        <v>715</v>
      </c>
      <c r="G1155" s="297">
        <f>SUM(G1148:G1154)</f>
        <v>23.84</v>
      </c>
      <c r="H1155" s="297">
        <f>SUM(H1148:H1154)</f>
        <v>30.639999999999997</v>
      </c>
      <c r="I1155" s="297">
        <f>SUM(I1148:I1154)</f>
        <v>108.08</v>
      </c>
      <c r="J1155" s="297">
        <f>SUM(J1148:J1154)</f>
        <v>804.87</v>
      </c>
      <c r="K1155" s="308"/>
      <c r="L1155" s="319">
        <f>SUM(L1148:L1154)</f>
        <v>81.75</v>
      </c>
    </row>
    <row r="1156" spans="1:12" ht="15" x14ac:dyDescent="0.2">
      <c r="A1156" s="299">
        <v>14</v>
      </c>
      <c r="B1156" s="300">
        <f>B1148</f>
        <v>1</v>
      </c>
      <c r="C1156" s="333" t="s">
        <v>25</v>
      </c>
      <c r="D1156" s="329" t="s">
        <v>26</v>
      </c>
      <c r="E1156" s="157" t="s">
        <v>109</v>
      </c>
      <c r="F1156" s="150">
        <v>150</v>
      </c>
      <c r="G1156" s="133">
        <v>0.6</v>
      </c>
      <c r="H1156" s="134">
        <v>0.6</v>
      </c>
      <c r="I1156" s="148">
        <v>14.7</v>
      </c>
      <c r="J1156" s="152">
        <v>70.5</v>
      </c>
      <c r="K1156" s="298">
        <v>24</v>
      </c>
      <c r="L1156" s="291">
        <v>28</v>
      </c>
    </row>
    <row r="1157" spans="1:12" ht="15" x14ac:dyDescent="0.2">
      <c r="A1157" s="287"/>
      <c r="B1157" s="288"/>
      <c r="C1157" s="326"/>
      <c r="D1157" s="329" t="s">
        <v>27</v>
      </c>
      <c r="E1157" s="344" t="s">
        <v>204</v>
      </c>
      <c r="F1157" s="19">
        <v>200</v>
      </c>
      <c r="G1157" s="37">
        <v>6.66</v>
      </c>
      <c r="H1157" s="115">
        <v>6.03</v>
      </c>
      <c r="I1157" s="105">
        <v>6.38</v>
      </c>
      <c r="J1157" s="116">
        <v>11.17</v>
      </c>
      <c r="K1157" s="117">
        <v>126.47</v>
      </c>
      <c r="L1157" s="309" t="s">
        <v>264</v>
      </c>
    </row>
    <row r="1158" spans="1:12" ht="45" x14ac:dyDescent="0.2">
      <c r="A1158" s="287"/>
      <c r="B1158" s="288"/>
      <c r="C1158" s="326"/>
      <c r="D1158" s="329" t="s">
        <v>28</v>
      </c>
      <c r="E1158" s="100" t="s">
        <v>111</v>
      </c>
      <c r="F1158" s="201">
        <v>90</v>
      </c>
      <c r="G1158" s="16">
        <v>15.77</v>
      </c>
      <c r="H1158" s="17">
        <v>13.36</v>
      </c>
      <c r="I1158" s="118">
        <v>1.61</v>
      </c>
      <c r="J1158" s="81">
        <v>190.47</v>
      </c>
      <c r="K1158" s="292">
        <v>177</v>
      </c>
      <c r="L1158" s="291">
        <v>39.22</v>
      </c>
    </row>
    <row r="1159" spans="1:12" ht="15" x14ac:dyDescent="0.2">
      <c r="A1159" s="287"/>
      <c r="B1159" s="288"/>
      <c r="C1159" s="326"/>
      <c r="D1159" s="329" t="s">
        <v>29</v>
      </c>
      <c r="E1159" s="100" t="s">
        <v>205</v>
      </c>
      <c r="F1159" s="201">
        <v>150</v>
      </c>
      <c r="G1159" s="115">
        <v>3.55</v>
      </c>
      <c r="H1159" s="105">
        <v>4.8499999999999996</v>
      </c>
      <c r="I1159" s="116">
        <v>24.29</v>
      </c>
      <c r="J1159" s="107">
        <v>155.04</v>
      </c>
      <c r="K1159" s="292">
        <v>55</v>
      </c>
      <c r="L1159" s="291">
        <v>7.09</v>
      </c>
    </row>
    <row r="1160" spans="1:12" ht="30" x14ac:dyDescent="0.2">
      <c r="A1160" s="287"/>
      <c r="B1160" s="288"/>
      <c r="C1160" s="326"/>
      <c r="D1160" s="329" t="s">
        <v>30</v>
      </c>
      <c r="E1160" s="203" t="s">
        <v>206</v>
      </c>
      <c r="F1160" s="124">
        <v>200</v>
      </c>
      <c r="G1160" s="16">
        <v>0</v>
      </c>
      <c r="H1160" s="17">
        <v>0</v>
      </c>
      <c r="I1160" s="118">
        <v>14.16</v>
      </c>
      <c r="J1160" s="81">
        <v>55.48</v>
      </c>
      <c r="K1160" s="292">
        <v>104</v>
      </c>
      <c r="L1160" s="291">
        <v>6.38</v>
      </c>
    </row>
    <row r="1161" spans="1:12" ht="15" x14ac:dyDescent="0.2">
      <c r="A1161" s="287"/>
      <c r="B1161" s="288"/>
      <c r="C1161" s="326"/>
      <c r="D1161" s="329" t="s">
        <v>31</v>
      </c>
      <c r="E1161" s="168" t="s">
        <v>107</v>
      </c>
      <c r="F1161" s="18">
        <v>30</v>
      </c>
      <c r="G1161" s="16">
        <v>1.52</v>
      </c>
      <c r="H1161" s="17">
        <v>0.16</v>
      </c>
      <c r="I1161" s="118">
        <v>9.84</v>
      </c>
      <c r="J1161" s="156">
        <v>47</v>
      </c>
      <c r="K1161" s="292">
        <v>119</v>
      </c>
      <c r="L1161" s="291"/>
    </row>
    <row r="1162" spans="1:12" ht="15" x14ac:dyDescent="0.2">
      <c r="A1162" s="287"/>
      <c r="B1162" s="288"/>
      <c r="C1162" s="326"/>
      <c r="D1162" s="329" t="s">
        <v>32</v>
      </c>
      <c r="E1162" s="168" t="s">
        <v>108</v>
      </c>
      <c r="F1162" s="18">
        <v>20</v>
      </c>
      <c r="G1162" s="16">
        <v>1.32</v>
      </c>
      <c r="H1162" s="17">
        <v>0.24</v>
      </c>
      <c r="I1162" s="118">
        <v>8.0399999999999991</v>
      </c>
      <c r="J1162" s="156">
        <v>39.6</v>
      </c>
      <c r="K1162" s="292">
        <v>120</v>
      </c>
      <c r="L1162" s="291">
        <v>3.22</v>
      </c>
    </row>
    <row r="1163" spans="1:12" ht="15" x14ac:dyDescent="0.2">
      <c r="A1163" s="287"/>
      <c r="B1163" s="288"/>
      <c r="C1163" s="326"/>
      <c r="D1163" s="327"/>
      <c r="E1163" s="328"/>
      <c r="F1163" s="291"/>
      <c r="G1163" s="291"/>
      <c r="H1163" s="291"/>
      <c r="I1163" s="291"/>
      <c r="J1163" s="291"/>
      <c r="K1163" s="292"/>
      <c r="L1163" s="291"/>
    </row>
    <row r="1164" spans="1:12" ht="15" x14ac:dyDescent="0.2">
      <c r="A1164" s="287"/>
      <c r="B1164" s="288"/>
      <c r="C1164" s="326"/>
      <c r="D1164" s="327"/>
      <c r="E1164" s="328"/>
      <c r="F1164" s="291"/>
      <c r="G1164" s="291"/>
      <c r="H1164" s="291"/>
      <c r="I1164" s="291"/>
      <c r="J1164" s="291"/>
      <c r="K1164" s="292"/>
      <c r="L1164" s="291"/>
    </row>
    <row r="1165" spans="1:12" ht="15" x14ac:dyDescent="0.2">
      <c r="A1165" s="293"/>
      <c r="B1165" s="294"/>
      <c r="C1165" s="330"/>
      <c r="D1165" s="331" t="s">
        <v>33</v>
      </c>
      <c r="E1165" s="332"/>
      <c r="F1165" s="297">
        <f>SUM(F1156:F1164)</f>
        <v>840</v>
      </c>
      <c r="G1165" s="297">
        <f t="shared" ref="G1165:J1165" si="371">SUM(G1156:G1164)</f>
        <v>29.42</v>
      </c>
      <c r="H1165" s="297">
        <f t="shared" si="371"/>
        <v>25.239999999999995</v>
      </c>
      <c r="I1165" s="297">
        <f t="shared" si="371"/>
        <v>79.02000000000001</v>
      </c>
      <c r="J1165" s="297">
        <f t="shared" si="371"/>
        <v>569.26</v>
      </c>
      <c r="K1165" s="298"/>
      <c r="L1165" s="297">
        <f>SUM(L1156:L1164)</f>
        <v>83.91</v>
      </c>
    </row>
    <row r="1166" spans="1:12" ht="16.5" thickBot="1" x14ac:dyDescent="0.25">
      <c r="A1166" s="304">
        <f>A1148</f>
        <v>14</v>
      </c>
      <c r="B1166" s="304">
        <f>B1148</f>
        <v>1</v>
      </c>
      <c r="C1166" s="424" t="s">
        <v>4</v>
      </c>
      <c r="D1166" s="425"/>
      <c r="E1166" s="334"/>
      <c r="F1166" s="303">
        <f>F1155+F1165</f>
        <v>1555</v>
      </c>
      <c r="G1166" s="303">
        <f t="shared" ref="G1166:J1166" si="372">G1155+G1165</f>
        <v>53.260000000000005</v>
      </c>
      <c r="H1166" s="303">
        <f t="shared" si="372"/>
        <v>55.879999999999995</v>
      </c>
      <c r="I1166" s="303">
        <f t="shared" si="372"/>
        <v>187.10000000000002</v>
      </c>
      <c r="J1166" s="303">
        <f t="shared" si="372"/>
        <v>1374.13</v>
      </c>
      <c r="K1166" s="303"/>
      <c r="L1166" s="303">
        <f t="shared" ref="L1166" si="373">L1155+L1165</f>
        <v>165.66</v>
      </c>
    </row>
    <row r="1167" spans="1:12" ht="30.75" thickBot="1" x14ac:dyDescent="0.25">
      <c r="A1167" s="289">
        <v>14</v>
      </c>
      <c r="B1167" s="288">
        <v>2</v>
      </c>
      <c r="C1167" s="323" t="s">
        <v>20</v>
      </c>
      <c r="D1167" s="324" t="s">
        <v>240</v>
      </c>
      <c r="E1167" s="204" t="s">
        <v>210</v>
      </c>
      <c r="F1167" s="73">
        <v>240</v>
      </c>
      <c r="G1167" s="285">
        <v>18.850000000000001</v>
      </c>
      <c r="H1167" s="285">
        <v>19.98</v>
      </c>
      <c r="I1167" s="285">
        <v>4.37</v>
      </c>
      <c r="J1167" s="285">
        <v>423.96</v>
      </c>
      <c r="K1167" s="286" t="s">
        <v>211</v>
      </c>
      <c r="L1167" s="285">
        <v>38.19</v>
      </c>
    </row>
    <row r="1168" spans="1:12" ht="15" x14ac:dyDescent="0.2">
      <c r="A1168" s="289"/>
      <c r="B1168" s="288"/>
      <c r="C1168" s="326"/>
      <c r="D1168" s="327" t="s">
        <v>26</v>
      </c>
      <c r="E1168" s="67"/>
      <c r="F1168" s="68"/>
      <c r="G1168" s="133"/>
      <c r="H1168" s="134"/>
      <c r="I1168" s="148"/>
      <c r="J1168" s="149"/>
      <c r="K1168" s="292"/>
      <c r="L1168" s="291"/>
    </row>
    <row r="1169" spans="1:12" ht="30" x14ac:dyDescent="0.2">
      <c r="A1169" s="289"/>
      <c r="B1169" s="288"/>
      <c r="C1169" s="326"/>
      <c r="D1169" s="329" t="s">
        <v>22</v>
      </c>
      <c r="E1169" s="138" t="s">
        <v>116</v>
      </c>
      <c r="F1169" s="19">
        <v>200</v>
      </c>
      <c r="G1169" s="16">
        <v>0</v>
      </c>
      <c r="H1169" s="17">
        <v>0</v>
      </c>
      <c r="I1169" s="118">
        <v>19.940000000000001</v>
      </c>
      <c r="J1169" s="181">
        <v>80.3</v>
      </c>
      <c r="K1169" s="292">
        <v>95</v>
      </c>
      <c r="L1169" s="291">
        <v>2.72</v>
      </c>
    </row>
    <row r="1170" spans="1:12" ht="30.75" thickBot="1" x14ac:dyDescent="0.25">
      <c r="A1170" s="289"/>
      <c r="B1170" s="288"/>
      <c r="C1170" s="326"/>
      <c r="D1170" s="329" t="s">
        <v>23</v>
      </c>
      <c r="E1170" s="328" t="s">
        <v>60</v>
      </c>
      <c r="F1170" s="291" t="s">
        <v>82</v>
      </c>
      <c r="G1170" s="291" t="s">
        <v>45</v>
      </c>
      <c r="H1170" s="291">
        <v>0.22</v>
      </c>
      <c r="I1170" s="291">
        <v>7.44</v>
      </c>
      <c r="J1170" s="291">
        <v>36.26</v>
      </c>
      <c r="K1170" s="292" t="s">
        <v>46</v>
      </c>
      <c r="L1170" s="291">
        <v>2.68</v>
      </c>
    </row>
    <row r="1171" spans="1:12" ht="15" x14ac:dyDescent="0.2">
      <c r="A1171" s="289"/>
      <c r="B1171" s="288"/>
      <c r="C1171" s="326"/>
      <c r="D1171" s="329" t="s">
        <v>24</v>
      </c>
      <c r="E1171" s="157" t="s">
        <v>109</v>
      </c>
      <c r="F1171" s="150">
        <v>150</v>
      </c>
      <c r="G1171" s="133">
        <v>0.6</v>
      </c>
      <c r="H1171" s="134">
        <v>0.6</v>
      </c>
      <c r="I1171" s="148">
        <v>14.7</v>
      </c>
      <c r="J1171" s="152">
        <v>70.5</v>
      </c>
      <c r="K1171" s="298">
        <v>24</v>
      </c>
      <c r="L1171" s="291">
        <v>28</v>
      </c>
    </row>
    <row r="1172" spans="1:12" ht="15" x14ac:dyDescent="0.2">
      <c r="A1172" s="289"/>
      <c r="B1172" s="288"/>
      <c r="C1172" s="326"/>
      <c r="D1172" s="327"/>
      <c r="E1172" s="328"/>
      <c r="F1172" s="291"/>
      <c r="G1172" s="291"/>
      <c r="H1172" s="291"/>
      <c r="I1172" s="291"/>
      <c r="J1172" s="291"/>
      <c r="K1172" s="292"/>
      <c r="L1172" s="291"/>
    </row>
    <row r="1173" spans="1:12" ht="15" x14ac:dyDescent="0.2">
      <c r="A1173" s="289"/>
      <c r="B1173" s="288"/>
      <c r="C1173" s="326"/>
      <c r="D1173" s="327"/>
      <c r="E1173" s="328"/>
      <c r="F1173" s="291"/>
      <c r="G1173" s="291"/>
      <c r="H1173" s="291"/>
      <c r="I1173" s="291"/>
      <c r="J1173" s="291"/>
      <c r="K1173" s="292"/>
      <c r="L1173" s="291"/>
    </row>
    <row r="1174" spans="1:12" ht="15.75" thickBot="1" x14ac:dyDescent="0.25">
      <c r="A1174" s="295"/>
      <c r="B1174" s="294"/>
      <c r="C1174" s="330"/>
      <c r="D1174" s="331" t="s">
        <v>33</v>
      </c>
      <c r="E1174" s="332"/>
      <c r="F1174" s="297">
        <f>SUM(F1167:F1173)</f>
        <v>590</v>
      </c>
      <c r="G1174" s="297">
        <f t="shared" ref="G1174:J1174" si="374">SUM(G1167:G1173)</f>
        <v>19.450000000000003</v>
      </c>
      <c r="H1174" s="297">
        <f t="shared" si="374"/>
        <v>20.8</v>
      </c>
      <c r="I1174" s="297">
        <f t="shared" si="374"/>
        <v>46.45</v>
      </c>
      <c r="J1174" s="297">
        <f t="shared" si="374"/>
        <v>611.02</v>
      </c>
      <c r="K1174" s="298"/>
      <c r="L1174" s="297">
        <f t="shared" ref="L1174" si="375">SUM(L1167:L1173)</f>
        <v>71.59</v>
      </c>
    </row>
    <row r="1175" spans="1:12" ht="15" x14ac:dyDescent="0.2">
      <c r="A1175" s="300" t="e">
        <f>E228C225=E1169=A1167</f>
        <v>#NAME?</v>
      </c>
      <c r="B1175" s="300">
        <f>B1167</f>
        <v>2</v>
      </c>
      <c r="C1175" s="333" t="s">
        <v>25</v>
      </c>
      <c r="D1175" s="329" t="s">
        <v>26</v>
      </c>
      <c r="E1175" s="67" t="s">
        <v>162</v>
      </c>
      <c r="F1175" s="68">
        <v>60</v>
      </c>
      <c r="G1175" s="133">
        <v>1.2</v>
      </c>
      <c r="H1175" s="134">
        <v>5.4</v>
      </c>
      <c r="I1175" s="148">
        <v>5.12</v>
      </c>
      <c r="J1175" s="149">
        <v>73.2</v>
      </c>
      <c r="K1175" s="292">
        <v>135</v>
      </c>
      <c r="L1175" s="291">
        <v>9.57</v>
      </c>
    </row>
    <row r="1176" spans="1:12" ht="30" x14ac:dyDescent="0.2">
      <c r="A1176" s="289"/>
      <c r="B1176" s="288"/>
      <c r="C1176" s="326"/>
      <c r="D1176" s="329" t="s">
        <v>27</v>
      </c>
      <c r="E1176" s="138" t="s">
        <v>118</v>
      </c>
      <c r="F1176" s="19">
        <v>200</v>
      </c>
      <c r="G1176" s="115">
        <v>5.67</v>
      </c>
      <c r="H1176" s="105">
        <v>6.42</v>
      </c>
      <c r="I1176" s="116">
        <v>8.4600000000000009</v>
      </c>
      <c r="J1176" s="107">
        <v>118.37</v>
      </c>
      <c r="K1176" s="292">
        <v>196</v>
      </c>
      <c r="L1176" s="291">
        <v>28.45</v>
      </c>
    </row>
    <row r="1177" spans="1:12" ht="15" x14ac:dyDescent="0.2">
      <c r="A1177" s="289"/>
      <c r="B1177" s="288"/>
      <c r="C1177" s="326"/>
      <c r="D1177" s="329" t="s">
        <v>28</v>
      </c>
      <c r="E1177" s="204" t="s">
        <v>209</v>
      </c>
      <c r="F1177" s="73">
        <v>205</v>
      </c>
      <c r="G1177" s="190">
        <v>17.09</v>
      </c>
      <c r="H1177" s="75">
        <v>22.27</v>
      </c>
      <c r="I1177" s="191">
        <v>32.26</v>
      </c>
      <c r="J1177" s="109">
        <v>398.78</v>
      </c>
      <c r="K1177" s="292" t="s">
        <v>208</v>
      </c>
      <c r="L1177" s="291">
        <v>54.32</v>
      </c>
    </row>
    <row r="1178" spans="1:12" ht="15" x14ac:dyDescent="0.2">
      <c r="A1178" s="289"/>
      <c r="B1178" s="288"/>
      <c r="C1178" s="326"/>
      <c r="D1178" s="329" t="s">
        <v>29</v>
      </c>
      <c r="E1178" s="129"/>
      <c r="F1178" s="18"/>
      <c r="G1178" s="115"/>
      <c r="H1178" s="105"/>
      <c r="I1178" s="116"/>
      <c r="J1178" s="107"/>
      <c r="K1178" s="292"/>
      <c r="L1178" s="291"/>
    </row>
    <row r="1179" spans="1:12" ht="30" x14ac:dyDescent="0.2">
      <c r="A1179" s="289"/>
      <c r="B1179" s="288"/>
      <c r="C1179" s="326"/>
      <c r="D1179" s="329" t="s">
        <v>30</v>
      </c>
      <c r="E1179" s="138" t="s">
        <v>182</v>
      </c>
      <c r="F1179" s="19">
        <v>200</v>
      </c>
      <c r="G1179" s="16">
        <v>0.25</v>
      </c>
      <c r="H1179" s="17">
        <v>0</v>
      </c>
      <c r="I1179" s="118">
        <v>12.73</v>
      </c>
      <c r="J1179" s="81">
        <v>51.3</v>
      </c>
      <c r="K1179" s="308">
        <v>216</v>
      </c>
      <c r="L1179" s="291">
        <v>5.85</v>
      </c>
    </row>
    <row r="1180" spans="1:12" ht="15" x14ac:dyDescent="0.2">
      <c r="A1180" s="289"/>
      <c r="B1180" s="288"/>
      <c r="C1180" s="326"/>
      <c r="D1180" s="329" t="s">
        <v>31</v>
      </c>
      <c r="E1180" s="129" t="s">
        <v>178</v>
      </c>
      <c r="F1180" s="19">
        <v>30</v>
      </c>
      <c r="G1180" s="16">
        <v>1.52</v>
      </c>
      <c r="H1180" s="17">
        <v>0.16</v>
      </c>
      <c r="I1180" s="118">
        <v>9.84</v>
      </c>
      <c r="J1180" s="81">
        <v>47</v>
      </c>
      <c r="K1180" s="291">
        <v>119</v>
      </c>
      <c r="L1180" s="292"/>
    </row>
    <row r="1181" spans="1:12" ht="15.75" thickBot="1" x14ac:dyDescent="0.25">
      <c r="A1181" s="289"/>
      <c r="B1181" s="288"/>
      <c r="C1181" s="326"/>
      <c r="D1181" s="329" t="s">
        <v>32</v>
      </c>
      <c r="E1181" s="129" t="s">
        <v>179</v>
      </c>
      <c r="F1181" s="18">
        <v>20</v>
      </c>
      <c r="G1181" s="16">
        <v>1.32</v>
      </c>
      <c r="H1181" s="17">
        <v>0.24</v>
      </c>
      <c r="I1181" s="118">
        <v>8.0399999999999991</v>
      </c>
      <c r="J1181" s="181">
        <v>39.6</v>
      </c>
      <c r="K1181" s="291">
        <v>120</v>
      </c>
      <c r="L1181" s="292">
        <v>3.22</v>
      </c>
    </row>
    <row r="1182" spans="1:12" ht="15" x14ac:dyDescent="0.2">
      <c r="A1182" s="289"/>
      <c r="B1182" s="288"/>
      <c r="C1182" s="326"/>
      <c r="D1182" s="327" t="s">
        <v>24</v>
      </c>
      <c r="E1182" s="157"/>
      <c r="F1182" s="150"/>
      <c r="G1182" s="133"/>
      <c r="H1182" s="134"/>
      <c r="I1182" s="135"/>
      <c r="J1182" s="187"/>
      <c r="K1182" s="292"/>
      <c r="L1182" s="291"/>
    </row>
    <row r="1183" spans="1:12" ht="15" x14ac:dyDescent="0.2">
      <c r="A1183" s="289"/>
      <c r="B1183" s="288"/>
      <c r="C1183" s="326"/>
      <c r="D1183" s="327"/>
      <c r="E1183" s="328"/>
      <c r="F1183" s="291"/>
      <c r="G1183" s="291"/>
      <c r="H1183" s="291"/>
      <c r="I1183" s="291"/>
      <c r="J1183" s="291"/>
      <c r="K1183" s="292"/>
      <c r="L1183" s="291"/>
    </row>
    <row r="1184" spans="1:12" ht="15" x14ac:dyDescent="0.2">
      <c r="A1184" s="295"/>
      <c r="B1184" s="294"/>
      <c r="C1184" s="330"/>
      <c r="D1184" s="331" t="s">
        <v>33</v>
      </c>
      <c r="E1184" s="332"/>
      <c r="F1184" s="297">
        <f>SUM(F1175:F1183)</f>
        <v>715</v>
      </c>
      <c r="G1184" s="297">
        <f t="shared" ref="G1184:J1184" si="376">SUM(G1175:G1183)</f>
        <v>27.05</v>
      </c>
      <c r="H1184" s="297">
        <f t="shared" si="376"/>
        <v>34.49</v>
      </c>
      <c r="I1184" s="297">
        <f t="shared" si="376"/>
        <v>76.450000000000017</v>
      </c>
      <c r="J1184" s="297">
        <f t="shared" si="376"/>
        <v>728.24999999999989</v>
      </c>
      <c r="K1184" s="298"/>
      <c r="L1184" s="297">
        <f t="shared" ref="L1184" si="377">SUM(L1175:L1183)</f>
        <v>101.41</v>
      </c>
    </row>
    <row r="1185" spans="1:12" ht="16.5" thickBot="1" x14ac:dyDescent="0.25">
      <c r="A1185" s="304">
        <f>A1167</f>
        <v>14</v>
      </c>
      <c r="B1185" s="304">
        <f>B1167</f>
        <v>2</v>
      </c>
      <c r="C1185" s="424" t="s">
        <v>4</v>
      </c>
      <c r="D1185" s="425"/>
      <c r="E1185" s="334"/>
      <c r="F1185" s="303">
        <f>F1174+F1184</f>
        <v>1305</v>
      </c>
      <c r="G1185" s="303">
        <f t="shared" ref="G1185:J1185" si="378">G1174+G1184</f>
        <v>46.5</v>
      </c>
      <c r="H1185" s="303">
        <f t="shared" si="378"/>
        <v>55.290000000000006</v>
      </c>
      <c r="I1185" s="303">
        <f t="shared" si="378"/>
        <v>122.90000000000002</v>
      </c>
      <c r="J1185" s="303">
        <f t="shared" si="378"/>
        <v>1339.27</v>
      </c>
      <c r="K1185" s="303"/>
      <c r="L1185" s="303">
        <f t="shared" ref="L1185" si="379">L1174+L1184</f>
        <v>173</v>
      </c>
    </row>
    <row r="1186" spans="1:12" ht="15" x14ac:dyDescent="0.2">
      <c r="A1186" s="283">
        <v>14</v>
      </c>
      <c r="B1186" s="284">
        <v>3</v>
      </c>
      <c r="C1186" s="323" t="s">
        <v>20</v>
      </c>
      <c r="D1186" s="324" t="s">
        <v>21</v>
      </c>
      <c r="E1186" s="210" t="s">
        <v>212</v>
      </c>
      <c r="F1186" s="26">
        <v>150</v>
      </c>
      <c r="G1186" s="22">
        <v>22.95</v>
      </c>
      <c r="H1186" s="23">
        <v>10.050000000000001</v>
      </c>
      <c r="I1186" s="28">
        <v>32.590000000000003</v>
      </c>
      <c r="J1186" s="167">
        <v>314.86</v>
      </c>
      <c r="K1186" s="286">
        <v>230</v>
      </c>
      <c r="L1186" s="285">
        <v>49.73</v>
      </c>
    </row>
    <row r="1187" spans="1:12" ht="15" x14ac:dyDescent="0.2">
      <c r="A1187" s="287"/>
      <c r="B1187" s="288"/>
      <c r="C1187" s="326"/>
      <c r="D1187" s="327" t="s">
        <v>26</v>
      </c>
      <c r="E1187" s="206" t="s">
        <v>149</v>
      </c>
      <c r="F1187" s="207">
        <v>17.5</v>
      </c>
      <c r="G1187" s="208">
        <v>2.48</v>
      </c>
      <c r="H1187" s="97">
        <v>3.96</v>
      </c>
      <c r="I1187" s="159">
        <v>0.68</v>
      </c>
      <c r="J1187" s="209">
        <v>48.11</v>
      </c>
      <c r="K1187" s="292"/>
      <c r="L1187" s="291">
        <v>10.220000000000001</v>
      </c>
    </row>
    <row r="1188" spans="1:12" ht="15" x14ac:dyDescent="0.2">
      <c r="A1188" s="287"/>
      <c r="B1188" s="288"/>
      <c r="C1188" s="326"/>
      <c r="D1188" s="329" t="s">
        <v>22</v>
      </c>
      <c r="E1188" s="211" t="s">
        <v>124</v>
      </c>
      <c r="F1188" s="21">
        <v>200</v>
      </c>
      <c r="G1188" s="22">
        <v>0.04</v>
      </c>
      <c r="H1188" s="23">
        <v>0</v>
      </c>
      <c r="I1188" s="28">
        <v>7.4</v>
      </c>
      <c r="J1188" s="167">
        <v>30.26</v>
      </c>
      <c r="K1188" s="292">
        <v>113</v>
      </c>
      <c r="L1188" s="291">
        <v>2.5299999999999998</v>
      </c>
    </row>
    <row r="1189" spans="1:12" ht="15.75" thickBot="1" x14ac:dyDescent="0.25">
      <c r="A1189" s="287"/>
      <c r="B1189" s="288"/>
      <c r="C1189" s="326"/>
      <c r="D1189" s="329" t="s">
        <v>23</v>
      </c>
      <c r="E1189" s="210" t="s">
        <v>172</v>
      </c>
      <c r="F1189" s="26">
        <v>35</v>
      </c>
      <c r="G1189" s="22">
        <v>2.63</v>
      </c>
      <c r="H1189" s="23">
        <v>1.01</v>
      </c>
      <c r="I1189" s="28">
        <v>17.43</v>
      </c>
      <c r="J1189" s="167">
        <v>91.7</v>
      </c>
      <c r="K1189" s="292">
        <v>121</v>
      </c>
      <c r="L1189" s="291">
        <v>5.25</v>
      </c>
    </row>
    <row r="1190" spans="1:12" ht="15" x14ac:dyDescent="0.2">
      <c r="A1190" s="287"/>
      <c r="B1190" s="288"/>
      <c r="C1190" s="326"/>
      <c r="D1190" s="329" t="s">
        <v>24</v>
      </c>
      <c r="E1190" s="157" t="s">
        <v>109</v>
      </c>
      <c r="F1190" s="150">
        <v>150</v>
      </c>
      <c r="G1190" s="133">
        <v>0.6</v>
      </c>
      <c r="H1190" s="134">
        <v>0.6</v>
      </c>
      <c r="I1190" s="148">
        <v>14.7</v>
      </c>
      <c r="J1190" s="152">
        <v>70.5</v>
      </c>
      <c r="K1190" s="298">
        <v>24</v>
      </c>
      <c r="L1190" s="291">
        <v>24</v>
      </c>
    </row>
    <row r="1191" spans="1:12" ht="15" x14ac:dyDescent="0.2">
      <c r="A1191" s="287"/>
      <c r="B1191" s="288"/>
      <c r="C1191" s="326"/>
      <c r="D1191" s="327"/>
      <c r="E1191" s="328"/>
      <c r="F1191" s="291"/>
      <c r="G1191" s="291"/>
      <c r="H1191" s="291"/>
      <c r="I1191" s="291"/>
      <c r="J1191" s="291"/>
      <c r="K1191" s="292"/>
      <c r="L1191" s="291"/>
    </row>
    <row r="1192" spans="1:12" ht="15" x14ac:dyDescent="0.2">
      <c r="A1192" s="287"/>
      <c r="B1192" s="288"/>
      <c r="C1192" s="326"/>
      <c r="D1192" s="327"/>
      <c r="E1192" s="328"/>
      <c r="F1192" s="291"/>
      <c r="G1192" s="291"/>
      <c r="H1192" s="291"/>
      <c r="I1192" s="291"/>
      <c r="J1192" s="291"/>
      <c r="K1192" s="292"/>
      <c r="L1192" s="291"/>
    </row>
    <row r="1193" spans="1:12" ht="15.75" thickBot="1" x14ac:dyDescent="0.25">
      <c r="A1193" s="293"/>
      <c r="B1193" s="294"/>
      <c r="C1193" s="330"/>
      <c r="D1193" s="331" t="s">
        <v>33</v>
      </c>
      <c r="E1193" s="332"/>
      <c r="F1193" s="297">
        <f>SUM(F1186:F1192)</f>
        <v>552.5</v>
      </c>
      <c r="G1193" s="297">
        <f t="shared" ref="G1193:J1193" si="380">SUM(G1186:G1192)</f>
        <v>28.7</v>
      </c>
      <c r="H1193" s="297">
        <f t="shared" si="380"/>
        <v>15.620000000000001</v>
      </c>
      <c r="I1193" s="297">
        <f t="shared" si="380"/>
        <v>72.8</v>
      </c>
      <c r="J1193" s="297">
        <f t="shared" si="380"/>
        <v>555.43000000000006</v>
      </c>
      <c r="K1193" s="298"/>
      <c r="L1193" s="297">
        <f t="shared" ref="L1193" si="381">SUM(L1186:L1192)</f>
        <v>91.72999999999999</v>
      </c>
    </row>
    <row r="1194" spans="1:12" ht="15" x14ac:dyDescent="0.2">
      <c r="A1194" s="299">
        <v>14</v>
      </c>
      <c r="B1194" s="300">
        <f>B1186</f>
        <v>3</v>
      </c>
      <c r="C1194" s="333" t="s">
        <v>25</v>
      </c>
      <c r="D1194" s="329" t="s">
        <v>26</v>
      </c>
      <c r="E1194" s="205" t="s">
        <v>144</v>
      </c>
      <c r="F1194" s="282">
        <v>100</v>
      </c>
      <c r="G1194" s="133">
        <v>0.8</v>
      </c>
      <c r="H1194" s="134">
        <v>0.2</v>
      </c>
      <c r="I1194" s="135">
        <v>7.5</v>
      </c>
      <c r="J1194" s="212">
        <v>38</v>
      </c>
      <c r="K1194" s="292">
        <v>137</v>
      </c>
      <c r="L1194" s="291">
        <v>24</v>
      </c>
    </row>
    <row r="1195" spans="1:12" ht="15" x14ac:dyDescent="0.2">
      <c r="A1195" s="287"/>
      <c r="B1195" s="288"/>
      <c r="C1195" s="326"/>
      <c r="D1195" s="329" t="s">
        <v>27</v>
      </c>
      <c r="E1195" s="130" t="s">
        <v>126</v>
      </c>
      <c r="F1195" s="19">
        <v>200</v>
      </c>
      <c r="G1195" s="115">
        <v>5.75</v>
      </c>
      <c r="H1195" s="105">
        <v>8.7899999999999991</v>
      </c>
      <c r="I1195" s="116">
        <v>8.75</v>
      </c>
      <c r="J1195" s="117">
        <v>138.04</v>
      </c>
      <c r="K1195" s="292">
        <v>31</v>
      </c>
      <c r="L1195" s="291">
        <v>18.920000000000002</v>
      </c>
    </row>
    <row r="1196" spans="1:12" ht="30" x14ac:dyDescent="0.2">
      <c r="A1196" s="287"/>
      <c r="B1196" s="288"/>
      <c r="C1196" s="326"/>
      <c r="D1196" s="329" t="s">
        <v>28</v>
      </c>
      <c r="E1196" s="213" t="s">
        <v>213</v>
      </c>
      <c r="F1196" s="145">
        <v>90</v>
      </c>
      <c r="G1196" s="57">
        <v>13.03</v>
      </c>
      <c r="H1196" s="58">
        <v>8.84</v>
      </c>
      <c r="I1196" s="59">
        <v>8.16</v>
      </c>
      <c r="J1196" s="147">
        <v>156.30000000000001</v>
      </c>
      <c r="K1196" s="292">
        <v>258</v>
      </c>
      <c r="L1196" s="291">
        <v>33.409999999999997</v>
      </c>
    </row>
    <row r="1197" spans="1:12" ht="15" x14ac:dyDescent="0.2">
      <c r="A1197" s="287"/>
      <c r="B1197" s="288"/>
      <c r="C1197" s="326"/>
      <c r="D1197" s="329" t="s">
        <v>29</v>
      </c>
      <c r="E1197" s="185" t="s">
        <v>128</v>
      </c>
      <c r="F1197" s="145">
        <v>150</v>
      </c>
      <c r="G1197" s="90">
        <v>3.28</v>
      </c>
      <c r="H1197" s="91">
        <v>7.81</v>
      </c>
      <c r="I1197" s="92">
        <v>21.57</v>
      </c>
      <c r="J1197" s="186">
        <v>170.22</v>
      </c>
      <c r="K1197" s="292">
        <v>50</v>
      </c>
      <c r="L1197" s="291" t="s">
        <v>265</v>
      </c>
    </row>
    <row r="1198" spans="1:12" ht="15" x14ac:dyDescent="0.2">
      <c r="A1198" s="287"/>
      <c r="B1198" s="288"/>
      <c r="C1198" s="326"/>
      <c r="D1198" s="329" t="s">
        <v>30</v>
      </c>
      <c r="E1198" s="130" t="s">
        <v>214</v>
      </c>
      <c r="F1198" s="19">
        <v>200</v>
      </c>
      <c r="G1198" s="16">
        <v>0.6</v>
      </c>
      <c r="H1198" s="17">
        <v>0</v>
      </c>
      <c r="I1198" s="118">
        <v>33</v>
      </c>
      <c r="J1198" s="119">
        <v>136</v>
      </c>
      <c r="K1198" s="313">
        <v>107</v>
      </c>
      <c r="L1198" s="314">
        <v>19.8</v>
      </c>
    </row>
    <row r="1199" spans="1:12" ht="15" x14ac:dyDescent="0.2">
      <c r="A1199" s="287"/>
      <c r="B1199" s="288"/>
      <c r="C1199" s="326"/>
      <c r="D1199" s="329" t="s">
        <v>31</v>
      </c>
      <c r="E1199" s="328" t="s">
        <v>53</v>
      </c>
      <c r="F1199" s="291">
        <v>20</v>
      </c>
      <c r="G1199" s="291">
        <v>3.19</v>
      </c>
      <c r="H1199" s="291">
        <v>0.31</v>
      </c>
      <c r="I1199" s="291">
        <v>19.89</v>
      </c>
      <c r="J1199" s="291">
        <v>108</v>
      </c>
      <c r="K1199" s="292">
        <v>119</v>
      </c>
      <c r="L1199" s="291"/>
    </row>
    <row r="1200" spans="1:12" ht="15" x14ac:dyDescent="0.2">
      <c r="A1200" s="287"/>
      <c r="B1200" s="288"/>
      <c r="C1200" s="326"/>
      <c r="D1200" s="329" t="s">
        <v>32</v>
      </c>
      <c r="E1200" s="328" t="s">
        <v>54</v>
      </c>
      <c r="F1200" s="291">
        <v>20</v>
      </c>
      <c r="G1200" s="291">
        <v>1.42</v>
      </c>
      <c r="H1200" s="291" t="s">
        <v>55</v>
      </c>
      <c r="I1200" s="291">
        <v>9.3000000000000007</v>
      </c>
      <c r="J1200" s="291">
        <v>45.32</v>
      </c>
      <c r="K1200" s="292">
        <v>120</v>
      </c>
      <c r="L1200" s="291">
        <v>2.68</v>
      </c>
    </row>
    <row r="1201" spans="1:12" ht="15" x14ac:dyDescent="0.2">
      <c r="A1201" s="287"/>
      <c r="B1201" s="288"/>
      <c r="C1201" s="326"/>
      <c r="D1201" s="327"/>
      <c r="E1201" s="328"/>
      <c r="F1201" s="291"/>
      <c r="G1201" s="291"/>
      <c r="H1201" s="291"/>
      <c r="I1201" s="291"/>
      <c r="J1201" s="291"/>
      <c r="K1201" s="292"/>
      <c r="L1201" s="291"/>
    </row>
    <row r="1202" spans="1:12" ht="15" x14ac:dyDescent="0.2">
      <c r="A1202" s="287"/>
      <c r="B1202" s="288"/>
      <c r="C1202" s="326"/>
      <c r="D1202" s="327"/>
      <c r="E1202" s="328"/>
      <c r="F1202" s="291"/>
      <c r="G1202" s="291"/>
      <c r="H1202" s="291"/>
      <c r="I1202" s="291"/>
      <c r="J1202" s="291"/>
      <c r="K1202" s="292"/>
      <c r="L1202" s="291"/>
    </row>
    <row r="1203" spans="1:12" ht="15" x14ac:dyDescent="0.2">
      <c r="A1203" s="293"/>
      <c r="B1203" s="294"/>
      <c r="C1203" s="330"/>
      <c r="D1203" s="331" t="s">
        <v>33</v>
      </c>
      <c r="E1203" s="332"/>
      <c r="F1203" s="297">
        <f>SUM(F1194:F1202)</f>
        <v>780</v>
      </c>
      <c r="G1203" s="297">
        <f t="shared" ref="G1203:J1203" si="382">SUM(G1194:G1202)</f>
        <v>28.07</v>
      </c>
      <c r="H1203" s="297">
        <f t="shared" si="382"/>
        <v>25.949999999999996</v>
      </c>
      <c r="I1203" s="297">
        <f t="shared" si="382"/>
        <v>108.17</v>
      </c>
      <c r="J1203" s="297">
        <f t="shared" si="382"/>
        <v>791.88000000000011</v>
      </c>
      <c r="K1203" s="298"/>
      <c r="L1203" s="297">
        <f t="shared" ref="L1203" si="383">SUM(L1194:L1202)</f>
        <v>98.81</v>
      </c>
    </row>
    <row r="1204" spans="1:12" ht="16.5" thickBot="1" x14ac:dyDescent="0.25">
      <c r="A1204" s="301">
        <f>A1186</f>
        <v>14</v>
      </c>
      <c r="B1204" s="302">
        <f>B1186</f>
        <v>3</v>
      </c>
      <c r="C1204" s="424" t="s">
        <v>4</v>
      </c>
      <c r="D1204" s="425"/>
      <c r="E1204" s="334"/>
      <c r="F1204" s="303">
        <f>F1193+F1203</f>
        <v>1332.5</v>
      </c>
      <c r="G1204" s="303">
        <f t="shared" ref="G1204:J1204" si="384">G1193+G1203</f>
        <v>56.769999999999996</v>
      </c>
      <c r="H1204" s="303">
        <f t="shared" si="384"/>
        <v>41.569999999999993</v>
      </c>
      <c r="I1204" s="303">
        <f t="shared" si="384"/>
        <v>180.97</v>
      </c>
      <c r="J1204" s="303">
        <f t="shared" si="384"/>
        <v>1347.3100000000002</v>
      </c>
      <c r="K1204" s="303"/>
      <c r="L1204" s="303">
        <f t="shared" ref="L1204" si="385">L1193+L1203</f>
        <v>190.54</v>
      </c>
    </row>
    <row r="1205" spans="1:12" ht="15" x14ac:dyDescent="0.2">
      <c r="A1205" s="283">
        <v>14</v>
      </c>
      <c r="B1205" s="284">
        <v>4</v>
      </c>
      <c r="C1205" s="323" t="s">
        <v>20</v>
      </c>
      <c r="D1205" s="324" t="s">
        <v>21</v>
      </c>
      <c r="E1205" s="55" t="s">
        <v>219</v>
      </c>
      <c r="F1205" s="189">
        <v>240</v>
      </c>
      <c r="G1205" s="27">
        <v>14.8</v>
      </c>
      <c r="H1205" s="23">
        <v>12.34</v>
      </c>
      <c r="I1205" s="28">
        <v>31.92</v>
      </c>
      <c r="J1205" s="29">
        <v>297.99</v>
      </c>
      <c r="K1205" s="286" t="s">
        <v>136</v>
      </c>
      <c r="L1205" s="285">
        <v>30.1</v>
      </c>
    </row>
    <row r="1206" spans="1:12" ht="15" x14ac:dyDescent="0.2">
      <c r="A1206" s="287"/>
      <c r="B1206" s="288"/>
      <c r="C1206" s="326"/>
      <c r="D1206" s="327"/>
      <c r="E1206" s="328"/>
      <c r="F1206" s="291"/>
      <c r="G1206" s="291"/>
      <c r="H1206" s="291"/>
      <c r="I1206" s="291"/>
      <c r="J1206" s="291"/>
      <c r="K1206" s="292"/>
      <c r="L1206" s="291"/>
    </row>
    <row r="1207" spans="1:12" ht="15" x14ac:dyDescent="0.2">
      <c r="A1207" s="287"/>
      <c r="B1207" s="288"/>
      <c r="C1207" s="326"/>
      <c r="D1207" s="329" t="s">
        <v>22</v>
      </c>
      <c r="E1207" s="100" t="s">
        <v>215</v>
      </c>
      <c r="F1207" s="126">
        <v>200</v>
      </c>
      <c r="G1207" s="16">
        <v>0.83</v>
      </c>
      <c r="H1207" s="17">
        <v>0.04</v>
      </c>
      <c r="I1207" s="118">
        <v>15.16</v>
      </c>
      <c r="J1207" s="156">
        <v>64.22</v>
      </c>
      <c r="K1207" s="292">
        <v>102</v>
      </c>
      <c r="L1207" s="291">
        <v>5.94</v>
      </c>
    </row>
    <row r="1208" spans="1:12" ht="30.75" thickBot="1" x14ac:dyDescent="0.25">
      <c r="A1208" s="287"/>
      <c r="B1208" s="288"/>
      <c r="C1208" s="326"/>
      <c r="D1208" s="329" t="s">
        <v>23</v>
      </c>
      <c r="E1208" s="328" t="s">
        <v>60</v>
      </c>
      <c r="F1208" s="291" t="s">
        <v>220</v>
      </c>
      <c r="G1208" s="291" t="s">
        <v>45</v>
      </c>
      <c r="H1208" s="291">
        <v>0.22</v>
      </c>
      <c r="I1208" s="291">
        <v>7.44</v>
      </c>
      <c r="J1208" s="291">
        <v>36.26</v>
      </c>
      <c r="K1208" s="292" t="s">
        <v>46</v>
      </c>
      <c r="L1208" s="291">
        <v>4.29</v>
      </c>
    </row>
    <row r="1209" spans="1:12" ht="15.75" thickBot="1" x14ac:dyDescent="0.25">
      <c r="A1209" s="287"/>
      <c r="B1209" s="288"/>
      <c r="C1209" s="326"/>
      <c r="D1209" s="329" t="s">
        <v>24</v>
      </c>
      <c r="E1209" s="335"/>
      <c r="F1209" s="308"/>
      <c r="G1209" s="32"/>
      <c r="H1209" s="33"/>
      <c r="I1209" s="122"/>
      <c r="J1209" s="123"/>
      <c r="K1209" s="292"/>
      <c r="L1209" s="291"/>
    </row>
    <row r="1210" spans="1:12" ht="15" x14ac:dyDescent="0.2">
      <c r="A1210" s="287"/>
      <c r="B1210" s="288"/>
      <c r="C1210" s="326"/>
      <c r="D1210" s="327" t="s">
        <v>89</v>
      </c>
      <c r="E1210" s="151" t="s">
        <v>170</v>
      </c>
      <c r="F1210" s="202">
        <v>15</v>
      </c>
      <c r="G1210" s="133">
        <v>3.48</v>
      </c>
      <c r="H1210" s="134">
        <v>4.43</v>
      </c>
      <c r="I1210" s="135">
        <v>0</v>
      </c>
      <c r="J1210" s="187">
        <v>54.6</v>
      </c>
      <c r="K1210" s="292">
        <v>1</v>
      </c>
      <c r="L1210" s="291">
        <v>7.42</v>
      </c>
    </row>
    <row r="1211" spans="1:12" ht="15" x14ac:dyDescent="0.2">
      <c r="A1211" s="287"/>
      <c r="B1211" s="288"/>
      <c r="C1211" s="326"/>
      <c r="D1211" s="327"/>
      <c r="E1211" s="328"/>
      <c r="F1211" s="291"/>
      <c r="G1211" s="291"/>
      <c r="H1211" s="291"/>
      <c r="I1211" s="291"/>
      <c r="J1211" s="291"/>
      <c r="K1211" s="292"/>
      <c r="L1211" s="291"/>
    </row>
    <row r="1212" spans="1:12" ht="15" x14ac:dyDescent="0.2">
      <c r="A1212" s="293"/>
      <c r="B1212" s="294"/>
      <c r="C1212" s="330"/>
      <c r="D1212" s="331" t="s">
        <v>33</v>
      </c>
      <c r="E1212" s="332"/>
      <c r="F1212" s="297">
        <f>SUM(F1205:F1211)</f>
        <v>455</v>
      </c>
      <c r="G1212" s="297">
        <f t="shared" ref="G1212:J1212" si="386">SUM(G1205:G1211)</f>
        <v>19.11</v>
      </c>
      <c r="H1212" s="297">
        <f t="shared" si="386"/>
        <v>17.03</v>
      </c>
      <c r="I1212" s="297">
        <f t="shared" si="386"/>
        <v>54.519999999999996</v>
      </c>
      <c r="J1212" s="297">
        <f t="shared" si="386"/>
        <v>453.07000000000005</v>
      </c>
      <c r="K1212" s="298"/>
      <c r="L1212" s="297">
        <f t="shared" ref="L1212" si="387">SUM(L1205:L1211)</f>
        <v>47.75</v>
      </c>
    </row>
    <row r="1213" spans="1:12" ht="15" x14ac:dyDescent="0.2">
      <c r="A1213" s="299">
        <v>14</v>
      </c>
      <c r="B1213" s="300">
        <f>B1205</f>
        <v>4</v>
      </c>
      <c r="C1213" s="333" t="s">
        <v>25</v>
      </c>
      <c r="D1213" s="329" t="s">
        <v>26</v>
      </c>
      <c r="E1213" s="214" t="s">
        <v>188</v>
      </c>
      <c r="F1213" s="215">
        <v>60</v>
      </c>
      <c r="G1213" s="96">
        <v>1.29</v>
      </c>
      <c r="H1213" s="97">
        <v>4.2699999999999996</v>
      </c>
      <c r="I1213" s="98">
        <v>6.97</v>
      </c>
      <c r="J1213" s="99">
        <v>72.75</v>
      </c>
      <c r="K1213" s="292">
        <v>9</v>
      </c>
      <c r="L1213" s="291">
        <v>4.33</v>
      </c>
    </row>
    <row r="1214" spans="1:12" ht="15" x14ac:dyDescent="0.2">
      <c r="A1214" s="287"/>
      <c r="B1214" s="288"/>
      <c r="C1214" s="326"/>
      <c r="D1214" s="329" t="s">
        <v>27</v>
      </c>
      <c r="E1214" s="130" t="s">
        <v>217</v>
      </c>
      <c r="F1214" s="19">
        <v>200</v>
      </c>
      <c r="G1214" s="115">
        <v>1.1499999999999999</v>
      </c>
      <c r="H1214" s="105">
        <v>1.91</v>
      </c>
      <c r="I1214" s="116">
        <v>5.7</v>
      </c>
      <c r="J1214" s="117">
        <v>44.94</v>
      </c>
      <c r="K1214" s="292" t="s">
        <v>216</v>
      </c>
      <c r="L1214" s="291">
        <v>11.17</v>
      </c>
    </row>
    <row r="1215" spans="1:12" ht="15" x14ac:dyDescent="0.2">
      <c r="A1215" s="287"/>
      <c r="B1215" s="288"/>
      <c r="C1215" s="326"/>
      <c r="D1215" s="329" t="s">
        <v>28</v>
      </c>
      <c r="E1215" s="100" t="s">
        <v>218</v>
      </c>
      <c r="F1215" s="124">
        <v>90</v>
      </c>
      <c r="G1215" s="115">
        <v>16.41</v>
      </c>
      <c r="H1215" s="105">
        <v>15.33</v>
      </c>
      <c r="I1215" s="125">
        <v>1.91</v>
      </c>
      <c r="J1215" s="141">
        <v>211.4</v>
      </c>
      <c r="K1215" s="292">
        <v>336</v>
      </c>
      <c r="L1215" s="291">
        <v>41.05</v>
      </c>
    </row>
    <row r="1216" spans="1:12" ht="15" x14ac:dyDescent="0.2">
      <c r="A1216" s="287"/>
      <c r="B1216" s="288"/>
      <c r="C1216" s="326"/>
      <c r="D1216" s="329" t="s">
        <v>29</v>
      </c>
      <c r="E1216" s="100" t="s">
        <v>135</v>
      </c>
      <c r="F1216" s="124">
        <v>150</v>
      </c>
      <c r="G1216" s="115">
        <v>6.76</v>
      </c>
      <c r="H1216" s="105">
        <v>3.93</v>
      </c>
      <c r="I1216" s="106">
        <v>41.29</v>
      </c>
      <c r="J1216" s="107">
        <v>227.48</v>
      </c>
      <c r="K1216" s="292">
        <v>64</v>
      </c>
      <c r="L1216" s="291">
        <v>6.83</v>
      </c>
    </row>
    <row r="1217" spans="1:12" ht="15" x14ac:dyDescent="0.2">
      <c r="A1217" s="287"/>
      <c r="B1217" s="288"/>
      <c r="C1217" s="326"/>
      <c r="D1217" s="329" t="s">
        <v>30</v>
      </c>
      <c r="E1217" s="102" t="s">
        <v>130</v>
      </c>
      <c r="F1217" s="18">
        <v>200</v>
      </c>
      <c r="G1217" s="16">
        <v>0.37</v>
      </c>
      <c r="H1217" s="17">
        <v>0</v>
      </c>
      <c r="I1217" s="118">
        <v>14.85</v>
      </c>
      <c r="J1217" s="156">
        <v>59.48</v>
      </c>
      <c r="K1217" s="292">
        <v>98</v>
      </c>
      <c r="L1217" s="291">
        <v>3.41</v>
      </c>
    </row>
    <row r="1218" spans="1:12" ht="15" x14ac:dyDescent="0.2">
      <c r="A1218" s="287"/>
      <c r="B1218" s="288"/>
      <c r="C1218" s="326"/>
      <c r="D1218" s="329" t="s">
        <v>31</v>
      </c>
      <c r="E1218" s="328" t="s">
        <v>53</v>
      </c>
      <c r="F1218" s="291">
        <v>30</v>
      </c>
      <c r="G1218" s="291">
        <v>45</v>
      </c>
      <c r="H1218" s="291">
        <v>3.19</v>
      </c>
      <c r="I1218" s="291">
        <v>0.31</v>
      </c>
      <c r="J1218" s="291">
        <v>19.89</v>
      </c>
      <c r="K1218" s="291">
        <v>108</v>
      </c>
      <c r="L1218" s="291"/>
    </row>
    <row r="1219" spans="1:12" ht="15.75" thickBot="1" x14ac:dyDescent="0.25">
      <c r="A1219" s="287"/>
      <c r="B1219" s="288"/>
      <c r="C1219" s="326"/>
      <c r="D1219" s="329" t="s">
        <v>32</v>
      </c>
      <c r="E1219" s="328" t="s">
        <v>54</v>
      </c>
      <c r="F1219" s="291">
        <v>30</v>
      </c>
      <c r="G1219" s="291">
        <v>25</v>
      </c>
      <c r="H1219" s="291">
        <v>1.42</v>
      </c>
      <c r="I1219" s="291" t="s">
        <v>55</v>
      </c>
      <c r="J1219" s="291">
        <v>9.3000000000000007</v>
      </c>
      <c r="K1219" s="291">
        <v>45.32</v>
      </c>
      <c r="L1219" s="291">
        <v>4.0199999999999996</v>
      </c>
    </row>
    <row r="1220" spans="1:12" ht="15" x14ac:dyDescent="0.2">
      <c r="A1220" s="287"/>
      <c r="B1220" s="288"/>
      <c r="C1220" s="326"/>
      <c r="D1220" s="327" t="s">
        <v>91</v>
      </c>
      <c r="E1220" s="157"/>
      <c r="F1220" s="150"/>
      <c r="G1220" s="133"/>
      <c r="H1220" s="134"/>
      <c r="I1220" s="135"/>
      <c r="J1220" s="187"/>
      <c r="K1220" s="292"/>
      <c r="L1220" s="291"/>
    </row>
    <row r="1221" spans="1:12" ht="15" x14ac:dyDescent="0.2">
      <c r="A1221" s="287"/>
      <c r="B1221" s="288"/>
      <c r="C1221" s="326"/>
      <c r="D1221" s="327"/>
      <c r="E1221" s="328"/>
      <c r="F1221" s="291"/>
      <c r="G1221" s="291"/>
      <c r="H1221" s="291"/>
      <c r="I1221" s="291"/>
      <c r="J1221" s="291"/>
      <c r="K1221" s="292"/>
      <c r="L1221" s="291"/>
    </row>
    <row r="1222" spans="1:12" ht="15" x14ac:dyDescent="0.2">
      <c r="A1222" s="293"/>
      <c r="B1222" s="294"/>
      <c r="C1222" s="330"/>
      <c r="D1222" s="331" t="s">
        <v>33</v>
      </c>
      <c r="E1222" s="332"/>
      <c r="F1222" s="297">
        <f>SUM(F1213:F1221)</f>
        <v>760</v>
      </c>
      <c r="G1222" s="297">
        <f t="shared" ref="G1222:J1222" si="388">SUM(G1213:G1221)</f>
        <v>95.98</v>
      </c>
      <c r="H1222" s="297">
        <f t="shared" si="388"/>
        <v>30.049999999999997</v>
      </c>
      <c r="I1222" s="297">
        <f t="shared" si="388"/>
        <v>71.03</v>
      </c>
      <c r="J1222" s="297">
        <f t="shared" si="388"/>
        <v>645.24</v>
      </c>
      <c r="K1222" s="298"/>
      <c r="L1222" s="297">
        <f t="shared" ref="L1222" si="389">SUM(L1213:L1221)</f>
        <v>70.809999999999988</v>
      </c>
    </row>
    <row r="1223" spans="1:12" ht="16.5" thickBot="1" x14ac:dyDescent="0.25">
      <c r="A1223" s="301">
        <f>A1205</f>
        <v>14</v>
      </c>
      <c r="B1223" s="302">
        <f>B1205</f>
        <v>4</v>
      </c>
      <c r="C1223" s="424" t="s">
        <v>4</v>
      </c>
      <c r="D1223" s="425"/>
      <c r="E1223" s="334"/>
      <c r="F1223" s="303">
        <f>F1212+F1222</f>
        <v>1215</v>
      </c>
      <c r="G1223" s="303">
        <f t="shared" ref="G1223:J1223" si="390">G1212+G1222</f>
        <v>115.09</v>
      </c>
      <c r="H1223" s="303">
        <f t="shared" si="390"/>
        <v>47.08</v>
      </c>
      <c r="I1223" s="303">
        <f t="shared" si="390"/>
        <v>125.55</v>
      </c>
      <c r="J1223" s="303">
        <f t="shared" si="390"/>
        <v>1098.31</v>
      </c>
      <c r="K1223" s="303"/>
      <c r="L1223" s="303">
        <f t="shared" ref="L1223" si="391">L1212+L1222</f>
        <v>118.55999999999999</v>
      </c>
    </row>
    <row r="1224" spans="1:12" ht="15" x14ac:dyDescent="0.2">
      <c r="A1224" s="283">
        <v>14</v>
      </c>
      <c r="B1224" s="284">
        <v>5</v>
      </c>
      <c r="C1224" s="323" t="s">
        <v>20</v>
      </c>
      <c r="D1224" s="324" t="s">
        <v>21</v>
      </c>
      <c r="E1224" s="144" t="s">
        <v>159</v>
      </c>
      <c r="F1224" s="71">
        <v>150</v>
      </c>
      <c r="G1224" s="22">
        <v>15.59</v>
      </c>
      <c r="H1224" s="23">
        <v>16.45</v>
      </c>
      <c r="I1224" s="24">
        <v>2.79</v>
      </c>
      <c r="J1224" s="25">
        <v>222.36</v>
      </c>
      <c r="K1224" s="286">
        <v>66</v>
      </c>
      <c r="L1224" s="285">
        <v>28.88</v>
      </c>
    </row>
    <row r="1225" spans="1:12" ht="15" x14ac:dyDescent="0.2">
      <c r="A1225" s="287"/>
      <c r="B1225" s="288"/>
      <c r="C1225" s="326"/>
      <c r="D1225" s="327" t="s">
        <v>26</v>
      </c>
      <c r="E1225" s="100"/>
      <c r="F1225" s="195"/>
      <c r="G1225" s="16"/>
      <c r="H1225" s="17"/>
      <c r="I1225" s="69"/>
      <c r="J1225" s="70"/>
      <c r="K1225" s="292"/>
      <c r="L1225" s="291"/>
    </row>
    <row r="1226" spans="1:12" ht="15" x14ac:dyDescent="0.2">
      <c r="A1226" s="287"/>
      <c r="B1226" s="288"/>
      <c r="C1226" s="326"/>
      <c r="D1226" s="329" t="s">
        <v>22</v>
      </c>
      <c r="E1226" s="100" t="s">
        <v>138</v>
      </c>
      <c r="F1226" s="26">
        <v>200</v>
      </c>
      <c r="G1226" s="27">
        <v>1</v>
      </c>
      <c r="H1226" s="23">
        <v>0.2</v>
      </c>
      <c r="I1226" s="28">
        <v>20.2</v>
      </c>
      <c r="J1226" s="29">
        <v>92</v>
      </c>
      <c r="K1226" s="292">
        <v>107</v>
      </c>
      <c r="L1226" s="291">
        <v>19.8</v>
      </c>
    </row>
    <row r="1227" spans="1:12" ht="15.75" thickBot="1" x14ac:dyDescent="0.25">
      <c r="A1227" s="287"/>
      <c r="B1227" s="288"/>
      <c r="C1227" s="326"/>
      <c r="D1227" s="329" t="s">
        <v>23</v>
      </c>
      <c r="E1227" s="100" t="s">
        <v>172</v>
      </c>
      <c r="F1227" s="19">
        <v>35</v>
      </c>
      <c r="G1227" s="80">
        <v>2.63</v>
      </c>
      <c r="H1227" s="17">
        <v>1.01</v>
      </c>
      <c r="I1227" s="69">
        <v>17.43</v>
      </c>
      <c r="J1227" s="81">
        <v>91.7</v>
      </c>
      <c r="K1227" s="292">
        <v>121</v>
      </c>
      <c r="L1227" s="291">
        <v>5.25</v>
      </c>
    </row>
    <row r="1228" spans="1:12" ht="15" x14ac:dyDescent="0.2">
      <c r="A1228" s="287"/>
      <c r="B1228" s="288"/>
      <c r="C1228" s="326"/>
      <c r="D1228" s="329" t="s">
        <v>24</v>
      </c>
      <c r="E1228" s="157" t="s">
        <v>109</v>
      </c>
      <c r="F1228" s="150">
        <v>200</v>
      </c>
      <c r="G1228" s="133">
        <v>0.6</v>
      </c>
      <c r="H1228" s="134">
        <v>0.6</v>
      </c>
      <c r="I1228" s="148">
        <v>14.7</v>
      </c>
      <c r="J1228" s="152">
        <v>70.5</v>
      </c>
      <c r="K1228" s="298">
        <v>24</v>
      </c>
      <c r="L1228" s="291">
        <v>28</v>
      </c>
    </row>
    <row r="1229" spans="1:12" ht="15" x14ac:dyDescent="0.2">
      <c r="A1229" s="287"/>
      <c r="B1229" s="288"/>
      <c r="C1229" s="326"/>
      <c r="D1229" s="327"/>
      <c r="E1229" s="328"/>
      <c r="F1229" s="291"/>
      <c r="G1229" s="291"/>
      <c r="H1229" s="291"/>
      <c r="I1229" s="291"/>
      <c r="J1229" s="291"/>
      <c r="K1229" s="292"/>
      <c r="L1229" s="291"/>
    </row>
    <row r="1230" spans="1:12" ht="15" x14ac:dyDescent="0.2">
      <c r="A1230" s="287"/>
      <c r="B1230" s="288"/>
      <c r="C1230" s="326"/>
      <c r="D1230" s="327"/>
      <c r="E1230" s="328"/>
      <c r="F1230" s="291"/>
      <c r="G1230" s="291"/>
      <c r="H1230" s="291"/>
      <c r="I1230" s="291"/>
      <c r="J1230" s="291"/>
      <c r="K1230" s="292"/>
      <c r="L1230" s="291"/>
    </row>
    <row r="1231" spans="1:12" ht="15.75" thickBot="1" x14ac:dyDescent="0.25">
      <c r="A1231" s="293"/>
      <c r="B1231" s="294"/>
      <c r="C1231" s="330"/>
      <c r="D1231" s="331" t="s">
        <v>33</v>
      </c>
      <c r="E1231" s="332"/>
      <c r="F1231" s="297">
        <f>SUM(F1224:F1230)</f>
        <v>585</v>
      </c>
      <c r="G1231" s="297">
        <f t="shared" ref="G1231:J1231" si="392">SUM(G1224:G1230)</f>
        <v>19.82</v>
      </c>
      <c r="H1231" s="297">
        <f t="shared" si="392"/>
        <v>18.260000000000002</v>
      </c>
      <c r="I1231" s="297">
        <f t="shared" si="392"/>
        <v>55.120000000000005</v>
      </c>
      <c r="J1231" s="297">
        <f t="shared" si="392"/>
        <v>476.56</v>
      </c>
      <c r="K1231" s="298"/>
      <c r="L1231" s="297">
        <f t="shared" ref="L1231" si="393">SUM(L1224:L1230)</f>
        <v>81.93</v>
      </c>
    </row>
    <row r="1232" spans="1:12" ht="15" x14ac:dyDescent="0.2">
      <c r="A1232" s="299">
        <v>14</v>
      </c>
      <c r="B1232" s="300">
        <f>B1224</f>
        <v>5</v>
      </c>
      <c r="C1232" s="333" t="s">
        <v>25</v>
      </c>
      <c r="D1232" s="329" t="s">
        <v>26</v>
      </c>
      <c r="E1232" s="210" t="s">
        <v>109</v>
      </c>
      <c r="F1232" s="143">
        <v>150</v>
      </c>
      <c r="G1232" s="133">
        <v>0.6</v>
      </c>
      <c r="H1232" s="134">
        <v>0.6</v>
      </c>
      <c r="I1232" s="148">
        <v>14.7</v>
      </c>
      <c r="J1232" s="152">
        <v>70.5</v>
      </c>
      <c r="K1232" s="298">
        <v>24</v>
      </c>
      <c r="L1232" s="291">
        <v>28</v>
      </c>
    </row>
    <row r="1233" spans="1:12" ht="30" x14ac:dyDescent="0.2">
      <c r="A1233" s="287"/>
      <c r="B1233" s="288"/>
      <c r="C1233" s="326"/>
      <c r="D1233" s="329" t="s">
        <v>27</v>
      </c>
      <c r="E1233" s="138" t="s">
        <v>221</v>
      </c>
      <c r="F1233" s="19">
        <v>200</v>
      </c>
      <c r="G1233" s="115">
        <v>4.66</v>
      </c>
      <c r="H1233" s="105">
        <v>7.31</v>
      </c>
      <c r="I1233" s="116">
        <v>7.08</v>
      </c>
      <c r="J1233" s="117">
        <v>112.51</v>
      </c>
      <c r="K1233" s="292">
        <v>144</v>
      </c>
      <c r="L1233" s="291">
        <v>21.89</v>
      </c>
    </row>
    <row r="1234" spans="1:12" ht="15" x14ac:dyDescent="0.2">
      <c r="A1234" s="287"/>
      <c r="B1234" s="288"/>
      <c r="C1234" s="326"/>
      <c r="D1234" s="329" t="s">
        <v>28</v>
      </c>
      <c r="E1234" s="204" t="s">
        <v>140</v>
      </c>
      <c r="F1234" s="73">
        <v>90</v>
      </c>
      <c r="G1234" s="57">
        <v>18.89</v>
      </c>
      <c r="H1234" s="58">
        <v>19.34</v>
      </c>
      <c r="I1234" s="59">
        <v>7.73</v>
      </c>
      <c r="J1234" s="147">
        <v>281.58</v>
      </c>
      <c r="K1234" s="292">
        <v>296</v>
      </c>
      <c r="L1234" s="291">
        <v>43.93</v>
      </c>
    </row>
    <row r="1235" spans="1:12" ht="15" x14ac:dyDescent="0.2">
      <c r="A1235" s="287"/>
      <c r="B1235" s="288"/>
      <c r="C1235" s="326"/>
      <c r="D1235" s="329" t="s">
        <v>29</v>
      </c>
      <c r="E1235" s="102" t="s">
        <v>222</v>
      </c>
      <c r="F1235" s="18">
        <v>150</v>
      </c>
      <c r="G1235" s="216">
        <v>3.33</v>
      </c>
      <c r="H1235" s="217">
        <v>3.81</v>
      </c>
      <c r="I1235" s="218">
        <v>26.04</v>
      </c>
      <c r="J1235" s="219">
        <v>151.12</v>
      </c>
      <c r="K1235" s="292">
        <v>52</v>
      </c>
      <c r="L1235" s="291">
        <v>11.48</v>
      </c>
    </row>
    <row r="1236" spans="1:12" ht="15" x14ac:dyDescent="0.2">
      <c r="A1236" s="287"/>
      <c r="B1236" s="288"/>
      <c r="C1236" s="326"/>
      <c r="D1236" s="329" t="s">
        <v>30</v>
      </c>
      <c r="E1236" s="111" t="s">
        <v>106</v>
      </c>
      <c r="F1236" s="20">
        <v>200</v>
      </c>
      <c r="G1236" s="22">
        <v>0.2</v>
      </c>
      <c r="H1236" s="23">
        <v>0</v>
      </c>
      <c r="I1236" s="24">
        <v>11</v>
      </c>
      <c r="J1236" s="25">
        <v>44.8</v>
      </c>
      <c r="K1236" s="292">
        <v>114</v>
      </c>
      <c r="L1236" s="291">
        <v>0.75</v>
      </c>
    </row>
    <row r="1237" spans="1:12" ht="15" x14ac:dyDescent="0.2">
      <c r="A1237" s="287"/>
      <c r="B1237" s="288"/>
      <c r="C1237" s="326"/>
      <c r="D1237" s="329" t="s">
        <v>31</v>
      </c>
      <c r="E1237" s="328" t="s">
        <v>53</v>
      </c>
      <c r="F1237" s="291">
        <v>30</v>
      </c>
      <c r="G1237" s="291">
        <v>3.19</v>
      </c>
      <c r="H1237" s="291">
        <v>0.31</v>
      </c>
      <c r="I1237" s="291">
        <v>19.89</v>
      </c>
      <c r="J1237" s="291">
        <v>108</v>
      </c>
      <c r="K1237" s="292">
        <v>119</v>
      </c>
      <c r="L1237" s="291"/>
    </row>
    <row r="1238" spans="1:12" ht="15" x14ac:dyDescent="0.2">
      <c r="A1238" s="287"/>
      <c r="B1238" s="288"/>
      <c r="C1238" s="326"/>
      <c r="D1238" s="329" t="s">
        <v>32</v>
      </c>
      <c r="E1238" s="328" t="s">
        <v>54</v>
      </c>
      <c r="F1238" s="291">
        <v>25</v>
      </c>
      <c r="G1238" s="291">
        <v>1.42</v>
      </c>
      <c r="H1238" s="291" t="s">
        <v>55</v>
      </c>
      <c r="I1238" s="291">
        <v>9.3000000000000007</v>
      </c>
      <c r="J1238" s="291">
        <v>45.32</v>
      </c>
      <c r="K1238" s="292">
        <v>120</v>
      </c>
      <c r="L1238" s="291">
        <v>4.0199999999999996</v>
      </c>
    </row>
    <row r="1239" spans="1:12" ht="15" x14ac:dyDescent="0.2">
      <c r="A1239" s="287"/>
      <c r="B1239" s="288"/>
      <c r="C1239" s="326"/>
      <c r="D1239" s="327"/>
      <c r="E1239" s="328"/>
      <c r="F1239" s="291"/>
      <c r="G1239" s="291"/>
      <c r="H1239" s="291"/>
      <c r="I1239" s="309"/>
      <c r="J1239" s="291"/>
      <c r="K1239" s="292"/>
      <c r="L1239" s="291"/>
    </row>
    <row r="1240" spans="1:12" ht="15" x14ac:dyDescent="0.2">
      <c r="A1240" s="287"/>
      <c r="B1240" s="288"/>
      <c r="C1240" s="326"/>
      <c r="D1240" s="327"/>
      <c r="E1240" s="328"/>
      <c r="F1240" s="291"/>
      <c r="G1240" s="291"/>
      <c r="H1240" s="291"/>
      <c r="I1240" s="291"/>
      <c r="J1240" s="291"/>
      <c r="K1240" s="292"/>
      <c r="L1240" s="291"/>
    </row>
    <row r="1241" spans="1:12" ht="15" x14ac:dyDescent="0.2">
      <c r="A1241" s="293"/>
      <c r="B1241" s="294"/>
      <c r="C1241" s="330"/>
      <c r="D1241" s="331" t="s">
        <v>33</v>
      </c>
      <c r="E1241" s="332"/>
      <c r="F1241" s="297">
        <f>SUM(F1232:F1240)</f>
        <v>845</v>
      </c>
      <c r="G1241" s="297">
        <f t="shared" ref="G1241:J1241" si="394">SUM(G1232:G1240)</f>
        <v>32.29</v>
      </c>
      <c r="H1241" s="297">
        <f t="shared" si="394"/>
        <v>31.369999999999997</v>
      </c>
      <c r="I1241" s="297">
        <f t="shared" si="394"/>
        <v>95.74</v>
      </c>
      <c r="J1241" s="297">
        <f t="shared" si="394"/>
        <v>813.83</v>
      </c>
      <c r="K1241" s="298"/>
      <c r="L1241" s="297">
        <f t="shared" ref="L1241" si="395">SUM(L1232:L1240)</f>
        <v>110.07</v>
      </c>
    </row>
    <row r="1242" spans="1:12" ht="16.5" thickBot="1" x14ac:dyDescent="0.25">
      <c r="A1242" s="301">
        <f>A1224</f>
        <v>14</v>
      </c>
      <c r="B1242" s="302">
        <f>B1224</f>
        <v>5</v>
      </c>
      <c r="C1242" s="424" t="s">
        <v>4</v>
      </c>
      <c r="D1242" s="425"/>
      <c r="E1242" s="334"/>
      <c r="F1242" s="303">
        <f>F1231+F1241</f>
        <v>1430</v>
      </c>
      <c r="G1242" s="303">
        <f t="shared" ref="G1242:J1242" si="396">G1231+G1241</f>
        <v>52.11</v>
      </c>
      <c r="H1242" s="303">
        <f t="shared" si="396"/>
        <v>49.629999999999995</v>
      </c>
      <c r="I1242" s="303">
        <f t="shared" si="396"/>
        <v>150.86000000000001</v>
      </c>
      <c r="J1242" s="303">
        <f t="shared" si="396"/>
        <v>1290.3900000000001</v>
      </c>
      <c r="K1242" s="303"/>
      <c r="L1242" s="303">
        <f t="shared" ref="L1242" si="397">L1231+L1241</f>
        <v>192</v>
      </c>
    </row>
    <row r="1243" spans="1:12" ht="16.5" thickBot="1" x14ac:dyDescent="0.25">
      <c r="A1243" s="305"/>
      <c r="B1243" s="306"/>
      <c r="C1243" s="429" t="s">
        <v>5</v>
      </c>
      <c r="D1243" s="429"/>
      <c r="E1243" s="429"/>
      <c r="F1243" s="306">
        <f>(F1068+F1087+F1106+F1127+F1146+F1166+F1185+F1204+F1223+F1242)/(IF(F1068=0,0,1)+IF(F1087=0,0,1)+IF(F1106=0,0,1)+IF(F1127=0,0,1)+IF(F1146=0,0,1)+IF(F1166=0,0,1)+IF(F1185=0,0,1)+IF(F1204=0,0,1)+IF(F1223=0,0,1)+IF(F1242=0,0,1))</f>
        <v>1342.5</v>
      </c>
      <c r="G1243" s="306">
        <f t="shared" ref="G1243:L1243" si="398">(G1068+G1087+G1106+G1127+G1146+G1166+G1185+G1204+G1223+G1242)/(IF(G1068=0,0,1)+IF(G1087=0,0,1)+IF(G1106=0,0,1)+IF(G1127=0,0,1)+IF(G1146=0,0,1)+IF(G1166=0,0,1)+IF(G1185=0,0,1)+IF(G1204=0,0,1)+IF(G1223=0,0,1)+IF(G1242=0,0,1))</f>
        <v>62.882857142857155</v>
      </c>
      <c r="H1243" s="306">
        <f t="shared" si="398"/>
        <v>50.944285714285705</v>
      </c>
      <c r="I1243" s="306">
        <f t="shared" si="398"/>
        <v>148.01000000000002</v>
      </c>
      <c r="J1243" s="306">
        <f t="shared" si="398"/>
        <v>1276.7685714285715</v>
      </c>
      <c r="K1243" s="306"/>
      <c r="L1243" s="306">
        <f t="shared" si="398"/>
        <v>170.86714285714285</v>
      </c>
    </row>
    <row r="1244" spans="1:12" ht="15.75" thickBot="1" x14ac:dyDescent="0.25">
      <c r="A1244" s="283">
        <v>15</v>
      </c>
      <c r="B1244" s="284">
        <v>1</v>
      </c>
      <c r="C1244" s="323" t="s">
        <v>20</v>
      </c>
      <c r="D1244" s="324" t="s">
        <v>21</v>
      </c>
      <c r="E1244" s="138" t="s">
        <v>224</v>
      </c>
      <c r="F1244" s="19">
        <v>200</v>
      </c>
      <c r="G1244" s="16">
        <v>6.32</v>
      </c>
      <c r="H1244" s="17">
        <v>7.15</v>
      </c>
      <c r="I1244" s="118">
        <v>31.68</v>
      </c>
      <c r="J1244" s="119">
        <v>216.02</v>
      </c>
      <c r="K1244" s="311">
        <v>56</v>
      </c>
      <c r="L1244" s="315">
        <v>17.84</v>
      </c>
    </row>
    <row r="1245" spans="1:12" ht="15" x14ac:dyDescent="0.2">
      <c r="A1245" s="287"/>
      <c r="B1245" s="288"/>
      <c r="C1245" s="326"/>
      <c r="D1245" s="327" t="s">
        <v>26</v>
      </c>
      <c r="E1245" s="221" t="s">
        <v>223</v>
      </c>
      <c r="F1245" s="95">
        <v>121</v>
      </c>
      <c r="G1245" s="222">
        <v>5.48</v>
      </c>
      <c r="H1245" s="85">
        <v>12.56</v>
      </c>
      <c r="I1245" s="223">
        <v>43.61</v>
      </c>
      <c r="J1245" s="224">
        <v>318.89999999999998</v>
      </c>
      <c r="K1245" s="312">
        <v>348</v>
      </c>
      <c r="L1245" s="316">
        <v>36.39</v>
      </c>
    </row>
    <row r="1246" spans="1:12" ht="15" x14ac:dyDescent="0.2">
      <c r="A1246" s="287"/>
      <c r="B1246" s="288"/>
      <c r="C1246" s="326"/>
      <c r="D1246" s="329" t="s">
        <v>22</v>
      </c>
      <c r="E1246" s="111" t="s">
        <v>106</v>
      </c>
      <c r="F1246" s="26">
        <v>200</v>
      </c>
      <c r="G1246" s="27">
        <v>0</v>
      </c>
      <c r="H1246" s="23">
        <v>0</v>
      </c>
      <c r="I1246" s="28">
        <v>7.27</v>
      </c>
      <c r="J1246" s="166">
        <v>28.73</v>
      </c>
      <c r="K1246" s="313">
        <v>114</v>
      </c>
      <c r="L1246" s="317">
        <v>0.81</v>
      </c>
    </row>
    <row r="1247" spans="1:12" ht="15.75" thickBot="1" x14ac:dyDescent="0.25">
      <c r="A1247" s="287"/>
      <c r="B1247" s="288"/>
      <c r="C1247" s="326"/>
      <c r="D1247" s="329" t="s">
        <v>23</v>
      </c>
      <c r="E1247" s="100" t="s">
        <v>172</v>
      </c>
      <c r="F1247" s="19">
        <v>20</v>
      </c>
      <c r="G1247" s="80">
        <v>3.38</v>
      </c>
      <c r="H1247" s="17">
        <v>1.31</v>
      </c>
      <c r="I1247" s="69">
        <v>22.41</v>
      </c>
      <c r="J1247" s="81">
        <v>117.9</v>
      </c>
      <c r="K1247" s="292">
        <v>121</v>
      </c>
      <c r="L1247" s="318">
        <v>3</v>
      </c>
    </row>
    <row r="1248" spans="1:12" ht="15" x14ac:dyDescent="0.2">
      <c r="A1248" s="287"/>
      <c r="B1248" s="288"/>
      <c r="C1248" s="326"/>
      <c r="D1248" s="329" t="s">
        <v>24</v>
      </c>
      <c r="E1248" s="157"/>
      <c r="F1248" s="150"/>
      <c r="G1248" s="133"/>
      <c r="H1248" s="134"/>
      <c r="I1248" s="148"/>
      <c r="J1248" s="152"/>
      <c r="K1248" s="298"/>
      <c r="L1248" s="291"/>
    </row>
    <row r="1249" spans="1:12" ht="15" x14ac:dyDescent="0.2">
      <c r="A1249" s="287"/>
      <c r="B1249" s="288"/>
      <c r="C1249" s="326"/>
      <c r="D1249" s="327" t="s">
        <v>62</v>
      </c>
      <c r="E1249" s="102"/>
      <c r="F1249" s="18"/>
      <c r="G1249" s="16"/>
      <c r="H1249" s="17"/>
      <c r="I1249" s="118"/>
      <c r="J1249" s="156"/>
      <c r="K1249" s="292"/>
      <c r="L1249" s="291"/>
    </row>
    <row r="1250" spans="1:12" ht="15" x14ac:dyDescent="0.2">
      <c r="A1250" s="287"/>
      <c r="B1250" s="288"/>
      <c r="C1250" s="326"/>
      <c r="D1250" s="327"/>
      <c r="E1250" s="328"/>
      <c r="F1250" s="291"/>
      <c r="G1250" s="291"/>
      <c r="H1250" s="291"/>
      <c r="I1250" s="291"/>
      <c r="J1250" s="291"/>
      <c r="K1250" s="292"/>
      <c r="L1250" s="291"/>
    </row>
    <row r="1251" spans="1:12" ht="15.75" thickBot="1" x14ac:dyDescent="0.25">
      <c r="A1251" s="293"/>
      <c r="B1251" s="294"/>
      <c r="C1251" s="330"/>
      <c r="D1251" s="331" t="s">
        <v>33</v>
      </c>
      <c r="E1251" s="332"/>
      <c r="F1251" s="297">
        <f>SUM(F1244:F1250)</f>
        <v>541</v>
      </c>
      <c r="G1251" s="297">
        <f>SUM(G1244:G1250)</f>
        <v>15.18</v>
      </c>
      <c r="H1251" s="297">
        <f>SUM(H1244:H1250)</f>
        <v>21.02</v>
      </c>
      <c r="I1251" s="297">
        <f>SUM(I1244:I1250)</f>
        <v>104.96999999999998</v>
      </c>
      <c r="J1251" s="297">
        <f>SUM(J1244:J1250)</f>
        <v>681.55</v>
      </c>
      <c r="K1251" s="308"/>
      <c r="L1251" s="319">
        <f>SUM(L1244:L1250)</f>
        <v>58.040000000000006</v>
      </c>
    </row>
    <row r="1252" spans="1:12" ht="15" x14ac:dyDescent="0.2">
      <c r="A1252" s="299">
        <v>15</v>
      </c>
      <c r="B1252" s="300">
        <f>B1244</f>
        <v>1</v>
      </c>
      <c r="C1252" s="333" t="s">
        <v>25</v>
      </c>
      <c r="D1252" s="329" t="s">
        <v>26</v>
      </c>
      <c r="E1252" s="157" t="s">
        <v>109</v>
      </c>
      <c r="F1252" s="150">
        <v>150</v>
      </c>
      <c r="G1252" s="133">
        <v>0.6</v>
      </c>
      <c r="H1252" s="134">
        <v>0.6</v>
      </c>
      <c r="I1252" s="148">
        <v>14.7</v>
      </c>
      <c r="J1252" s="152">
        <v>70.5</v>
      </c>
      <c r="K1252" s="298">
        <v>24</v>
      </c>
      <c r="L1252" s="291">
        <v>21</v>
      </c>
    </row>
    <row r="1253" spans="1:12" ht="15" x14ac:dyDescent="0.2">
      <c r="A1253" s="287"/>
      <c r="B1253" s="288"/>
      <c r="C1253" s="326"/>
      <c r="D1253" s="329" t="s">
        <v>27</v>
      </c>
      <c r="E1253" s="188" t="s">
        <v>189</v>
      </c>
      <c r="F1253" s="21">
        <v>200</v>
      </c>
      <c r="G1253" s="27">
        <v>6</v>
      </c>
      <c r="H1253" s="23">
        <v>6.27</v>
      </c>
      <c r="I1253" s="28">
        <v>7.12</v>
      </c>
      <c r="J1253" s="66">
        <v>109.74</v>
      </c>
      <c r="K1253" s="117">
        <v>30</v>
      </c>
      <c r="L1253" s="309" t="s">
        <v>266</v>
      </c>
    </row>
    <row r="1254" spans="1:12" ht="15" x14ac:dyDescent="0.2">
      <c r="A1254" s="287"/>
      <c r="B1254" s="288"/>
      <c r="C1254" s="326"/>
      <c r="D1254" s="329" t="s">
        <v>28</v>
      </c>
      <c r="E1254" s="102" t="s">
        <v>225</v>
      </c>
      <c r="F1254" s="225">
        <v>250</v>
      </c>
      <c r="G1254" s="27">
        <v>25.58</v>
      </c>
      <c r="H1254" s="23">
        <v>32.450000000000003</v>
      </c>
      <c r="I1254" s="28">
        <v>37.43</v>
      </c>
      <c r="J1254" s="66">
        <v>544.85</v>
      </c>
      <c r="K1254" s="292">
        <v>350</v>
      </c>
      <c r="L1254" s="291">
        <v>52.79</v>
      </c>
    </row>
    <row r="1255" spans="1:12" ht="15" x14ac:dyDescent="0.2">
      <c r="A1255" s="287"/>
      <c r="B1255" s="288"/>
      <c r="C1255" s="326"/>
      <c r="D1255" s="329" t="s">
        <v>29</v>
      </c>
      <c r="E1255" s="100"/>
      <c r="F1255" s="201"/>
      <c r="G1255" s="115"/>
      <c r="H1255" s="105"/>
      <c r="I1255" s="116"/>
      <c r="J1255" s="107"/>
      <c r="K1255" s="292"/>
      <c r="L1255" s="291"/>
    </row>
    <row r="1256" spans="1:12" ht="15" x14ac:dyDescent="0.2">
      <c r="A1256" s="287"/>
      <c r="B1256" s="288"/>
      <c r="C1256" s="326"/>
      <c r="D1256" s="329" t="s">
        <v>30</v>
      </c>
      <c r="E1256" s="36" t="s">
        <v>150</v>
      </c>
      <c r="F1256" s="26">
        <v>200</v>
      </c>
      <c r="G1256" s="27">
        <v>0.37</v>
      </c>
      <c r="H1256" s="23">
        <v>0</v>
      </c>
      <c r="I1256" s="28">
        <v>14.85</v>
      </c>
      <c r="J1256" s="166">
        <v>59.48</v>
      </c>
      <c r="K1256" s="292">
        <v>98</v>
      </c>
      <c r="L1256" s="291">
        <v>3.41</v>
      </c>
    </row>
    <row r="1257" spans="1:12" ht="15" x14ac:dyDescent="0.2">
      <c r="A1257" s="287"/>
      <c r="B1257" s="288"/>
      <c r="C1257" s="326"/>
      <c r="D1257" s="329" t="s">
        <v>31</v>
      </c>
      <c r="E1257" s="168" t="s">
        <v>107</v>
      </c>
      <c r="F1257" s="18">
        <v>20</v>
      </c>
      <c r="G1257" s="16">
        <v>1.52</v>
      </c>
      <c r="H1257" s="17">
        <v>0.16</v>
      </c>
      <c r="I1257" s="118">
        <v>9.84</v>
      </c>
      <c r="J1257" s="156">
        <v>47</v>
      </c>
      <c r="K1257" s="292">
        <v>119</v>
      </c>
      <c r="L1257" s="291"/>
    </row>
    <row r="1258" spans="1:12" ht="15" x14ac:dyDescent="0.2">
      <c r="A1258" s="287"/>
      <c r="B1258" s="288"/>
      <c r="C1258" s="326"/>
      <c r="D1258" s="329" t="s">
        <v>32</v>
      </c>
      <c r="E1258" s="168" t="s">
        <v>108</v>
      </c>
      <c r="F1258" s="18">
        <v>20</v>
      </c>
      <c r="G1258" s="16">
        <v>1.32</v>
      </c>
      <c r="H1258" s="17">
        <v>0.24</v>
      </c>
      <c r="I1258" s="118">
        <v>8.0399999999999991</v>
      </c>
      <c r="J1258" s="156">
        <v>39.6</v>
      </c>
      <c r="K1258" s="292">
        <v>120</v>
      </c>
      <c r="L1258" s="291">
        <v>2.68</v>
      </c>
    </row>
    <row r="1259" spans="1:12" ht="15" x14ac:dyDescent="0.2">
      <c r="A1259" s="287"/>
      <c r="B1259" s="288"/>
      <c r="C1259" s="326"/>
      <c r="D1259" s="327"/>
      <c r="E1259" s="328"/>
      <c r="F1259" s="291"/>
      <c r="G1259" s="291"/>
      <c r="H1259" s="291"/>
      <c r="I1259" s="291"/>
      <c r="J1259" s="291"/>
      <c r="K1259" s="292"/>
      <c r="L1259" s="291"/>
    </row>
    <row r="1260" spans="1:12" ht="15" x14ac:dyDescent="0.2">
      <c r="A1260" s="287"/>
      <c r="B1260" s="288"/>
      <c r="C1260" s="326"/>
      <c r="D1260" s="327"/>
      <c r="E1260" s="328"/>
      <c r="F1260" s="291"/>
      <c r="G1260" s="291"/>
      <c r="H1260" s="291"/>
      <c r="I1260" s="291"/>
      <c r="J1260" s="291"/>
      <c r="K1260" s="292"/>
      <c r="L1260" s="291"/>
    </row>
    <row r="1261" spans="1:12" ht="15" x14ac:dyDescent="0.2">
      <c r="A1261" s="293"/>
      <c r="B1261" s="294"/>
      <c r="C1261" s="330"/>
      <c r="D1261" s="331" t="s">
        <v>33</v>
      </c>
      <c r="E1261" s="332"/>
      <c r="F1261" s="297">
        <f>SUM(F1252:F1260)</f>
        <v>840</v>
      </c>
      <c r="G1261" s="297">
        <f t="shared" ref="G1261:J1261" si="399">SUM(G1252:G1260)</f>
        <v>35.39</v>
      </c>
      <c r="H1261" s="297">
        <f t="shared" si="399"/>
        <v>39.72</v>
      </c>
      <c r="I1261" s="297">
        <f t="shared" si="399"/>
        <v>91.97999999999999</v>
      </c>
      <c r="J1261" s="297">
        <f t="shared" si="399"/>
        <v>871.17000000000007</v>
      </c>
      <c r="K1261" s="298"/>
      <c r="L1261" s="297">
        <f>SUM(L1252:L1260)</f>
        <v>79.88</v>
      </c>
    </row>
    <row r="1262" spans="1:12" ht="16.5" thickBot="1" x14ac:dyDescent="0.25">
      <c r="A1262" s="304">
        <f>A1244</f>
        <v>15</v>
      </c>
      <c r="B1262" s="304">
        <f>B1244</f>
        <v>1</v>
      </c>
      <c r="C1262" s="424" t="s">
        <v>4</v>
      </c>
      <c r="D1262" s="425"/>
      <c r="E1262" s="334"/>
      <c r="F1262" s="303">
        <f>F1251+F1261</f>
        <v>1381</v>
      </c>
      <c r="G1262" s="303">
        <f t="shared" ref="G1262:J1262" si="400">G1251+G1261</f>
        <v>50.57</v>
      </c>
      <c r="H1262" s="303">
        <f t="shared" si="400"/>
        <v>60.739999999999995</v>
      </c>
      <c r="I1262" s="303">
        <f t="shared" si="400"/>
        <v>196.95</v>
      </c>
      <c r="J1262" s="303">
        <f t="shared" si="400"/>
        <v>1552.72</v>
      </c>
      <c r="K1262" s="303"/>
      <c r="L1262" s="303">
        <f t="shared" ref="L1262" si="401">L1251+L1261</f>
        <v>137.92000000000002</v>
      </c>
    </row>
    <row r="1263" spans="1:12" ht="15.75" thickBot="1" x14ac:dyDescent="0.25">
      <c r="A1263" s="289">
        <v>15</v>
      </c>
      <c r="B1263" s="288">
        <v>2</v>
      </c>
      <c r="C1263" s="323" t="s">
        <v>20</v>
      </c>
      <c r="D1263" s="324" t="s">
        <v>240</v>
      </c>
      <c r="E1263" s="204" t="s">
        <v>230</v>
      </c>
      <c r="F1263" s="73">
        <v>240</v>
      </c>
      <c r="G1263" s="285">
        <v>28.11</v>
      </c>
      <c r="H1263" s="285">
        <v>24.07</v>
      </c>
      <c r="I1263" s="285">
        <v>19.489999999999998</v>
      </c>
      <c r="J1263" s="285">
        <v>404.1</v>
      </c>
      <c r="K1263" s="286" t="s">
        <v>231</v>
      </c>
      <c r="L1263" s="285">
        <v>50.9</v>
      </c>
    </row>
    <row r="1264" spans="1:12" ht="15" x14ac:dyDescent="0.2">
      <c r="A1264" s="289"/>
      <c r="B1264" s="288"/>
      <c r="C1264" s="326"/>
      <c r="D1264" s="327" t="s">
        <v>26</v>
      </c>
      <c r="E1264" s="112" t="s">
        <v>149</v>
      </c>
      <c r="F1264" s="220">
        <v>17</v>
      </c>
      <c r="G1264" s="32">
        <v>2.48</v>
      </c>
      <c r="H1264" s="33">
        <v>3.96</v>
      </c>
      <c r="I1264" s="122">
        <v>0.68</v>
      </c>
      <c r="J1264" s="224">
        <v>48.11</v>
      </c>
      <c r="K1264" s="292"/>
      <c r="L1264" s="291">
        <v>10.220000000000001</v>
      </c>
    </row>
    <row r="1265" spans="1:12" ht="30" x14ac:dyDescent="0.2">
      <c r="A1265" s="289"/>
      <c r="B1265" s="288"/>
      <c r="C1265" s="326"/>
      <c r="D1265" s="329" t="s">
        <v>22</v>
      </c>
      <c r="E1265" s="203" t="s">
        <v>206</v>
      </c>
      <c r="F1265" s="124">
        <v>200</v>
      </c>
      <c r="G1265" s="16"/>
      <c r="H1265" s="17"/>
      <c r="I1265" s="118"/>
      <c r="J1265" s="181"/>
      <c r="K1265" s="292">
        <v>104</v>
      </c>
      <c r="L1265" s="291">
        <v>6.38</v>
      </c>
    </row>
    <row r="1266" spans="1:12" ht="30.75" thickBot="1" x14ac:dyDescent="0.25">
      <c r="A1266" s="289"/>
      <c r="B1266" s="288"/>
      <c r="C1266" s="326"/>
      <c r="D1266" s="329" t="s">
        <v>23</v>
      </c>
      <c r="E1266" s="328" t="s">
        <v>60</v>
      </c>
      <c r="F1266" s="291" t="s">
        <v>82</v>
      </c>
      <c r="G1266" s="291" t="s">
        <v>45</v>
      </c>
      <c r="H1266" s="291">
        <v>0.22</v>
      </c>
      <c r="I1266" s="291">
        <v>7.44</v>
      </c>
      <c r="J1266" s="291">
        <v>36.26</v>
      </c>
      <c r="K1266" s="292" t="s">
        <v>46</v>
      </c>
      <c r="L1266" s="291">
        <v>2.68</v>
      </c>
    </row>
    <row r="1267" spans="1:12" ht="15" x14ac:dyDescent="0.2">
      <c r="A1267" s="289"/>
      <c r="B1267" s="288"/>
      <c r="C1267" s="326"/>
      <c r="D1267" s="329" t="s">
        <v>24</v>
      </c>
      <c r="E1267" s="157"/>
      <c r="F1267" s="150"/>
      <c r="G1267" s="133"/>
      <c r="H1267" s="134"/>
      <c r="I1267" s="148"/>
      <c r="J1267" s="152"/>
      <c r="K1267" s="298"/>
      <c r="L1267" s="291"/>
    </row>
    <row r="1268" spans="1:12" ht="15" x14ac:dyDescent="0.2">
      <c r="A1268" s="289"/>
      <c r="B1268" s="288"/>
      <c r="C1268" s="326"/>
      <c r="D1268" s="327"/>
      <c r="E1268" s="328"/>
      <c r="F1268" s="291"/>
      <c r="G1268" s="291"/>
      <c r="H1268" s="291"/>
      <c r="I1268" s="291"/>
      <c r="J1268" s="291"/>
      <c r="K1268" s="292"/>
      <c r="L1268" s="291"/>
    </row>
    <row r="1269" spans="1:12" ht="15" x14ac:dyDescent="0.2">
      <c r="A1269" s="289"/>
      <c r="B1269" s="288"/>
      <c r="C1269" s="326"/>
      <c r="D1269" s="327"/>
      <c r="E1269" s="328"/>
      <c r="F1269" s="291"/>
      <c r="G1269" s="291"/>
      <c r="H1269" s="291"/>
      <c r="I1269" s="291"/>
      <c r="J1269" s="291"/>
      <c r="K1269" s="292"/>
      <c r="L1269" s="291"/>
    </row>
    <row r="1270" spans="1:12" ht="15.75" thickBot="1" x14ac:dyDescent="0.25">
      <c r="A1270" s="295"/>
      <c r="B1270" s="294"/>
      <c r="C1270" s="330"/>
      <c r="D1270" s="331" t="s">
        <v>33</v>
      </c>
      <c r="E1270" s="332"/>
      <c r="F1270" s="297">
        <f>SUM(F1263:F1269)</f>
        <v>457</v>
      </c>
      <c r="G1270" s="297">
        <f t="shared" ref="G1270:J1270" si="402">SUM(G1263:G1269)</f>
        <v>30.59</v>
      </c>
      <c r="H1270" s="297">
        <f t="shared" si="402"/>
        <v>28.25</v>
      </c>
      <c r="I1270" s="297">
        <f t="shared" si="402"/>
        <v>27.61</v>
      </c>
      <c r="J1270" s="297">
        <f t="shared" si="402"/>
        <v>488.47</v>
      </c>
      <c r="K1270" s="298"/>
      <c r="L1270" s="297">
        <f t="shared" ref="L1270" si="403">SUM(L1263:L1269)</f>
        <v>70.180000000000007</v>
      </c>
    </row>
    <row r="1271" spans="1:12" ht="15" x14ac:dyDescent="0.2">
      <c r="A1271" s="300" t="e">
        <f>E228C225=E1265=A1263</f>
        <v>#NAME?</v>
      </c>
      <c r="B1271" s="300">
        <f>B1263</f>
        <v>2</v>
      </c>
      <c r="C1271" s="333" t="s">
        <v>25</v>
      </c>
      <c r="D1271" s="329" t="s">
        <v>26</v>
      </c>
      <c r="E1271" s="343" t="s">
        <v>166</v>
      </c>
      <c r="F1271" s="196">
        <v>60</v>
      </c>
      <c r="G1271" s="228">
        <v>1.1200000000000001</v>
      </c>
      <c r="H1271" s="229">
        <v>4.2699999999999996</v>
      </c>
      <c r="I1271" s="230">
        <v>6.02</v>
      </c>
      <c r="J1271" s="199">
        <v>68.62</v>
      </c>
      <c r="K1271" s="292">
        <v>13</v>
      </c>
      <c r="L1271" s="291">
        <v>3.6</v>
      </c>
    </row>
    <row r="1272" spans="1:12" ht="15" x14ac:dyDescent="0.2">
      <c r="A1272" s="289"/>
      <c r="B1272" s="288"/>
      <c r="C1272" s="326"/>
      <c r="D1272" s="329" t="s">
        <v>27</v>
      </c>
      <c r="E1272" s="138" t="s">
        <v>227</v>
      </c>
      <c r="F1272" s="18">
        <v>200</v>
      </c>
      <c r="G1272" s="115">
        <v>4.9800000000000004</v>
      </c>
      <c r="H1272" s="105">
        <v>6.07</v>
      </c>
      <c r="I1272" s="116">
        <v>12.72</v>
      </c>
      <c r="J1272" s="117">
        <v>125.51</v>
      </c>
      <c r="K1272" s="292">
        <v>36</v>
      </c>
      <c r="L1272" s="291">
        <v>19.18</v>
      </c>
    </row>
    <row r="1273" spans="1:12" ht="15" x14ac:dyDescent="0.2">
      <c r="A1273" s="289"/>
      <c r="B1273" s="288"/>
      <c r="C1273" s="326"/>
      <c r="D1273" s="329" t="s">
        <v>28</v>
      </c>
      <c r="E1273" s="204" t="s">
        <v>228</v>
      </c>
      <c r="F1273" s="73">
        <v>90</v>
      </c>
      <c r="G1273" s="190">
        <v>16.690000000000001</v>
      </c>
      <c r="H1273" s="75">
        <v>13.86</v>
      </c>
      <c r="I1273" s="191">
        <v>10.69</v>
      </c>
      <c r="J1273" s="192">
        <v>234.91</v>
      </c>
      <c r="K1273" s="292">
        <v>84</v>
      </c>
      <c r="L1273" s="291">
        <v>37.11</v>
      </c>
    </row>
    <row r="1274" spans="1:12" ht="15" x14ac:dyDescent="0.2">
      <c r="A1274" s="289"/>
      <c r="B1274" s="288"/>
      <c r="C1274" s="326"/>
      <c r="D1274" s="329" t="s">
        <v>29</v>
      </c>
      <c r="E1274" s="102" t="s">
        <v>222</v>
      </c>
      <c r="F1274" s="18">
        <v>150</v>
      </c>
      <c r="G1274" s="216">
        <v>3.33</v>
      </c>
      <c r="H1274" s="217">
        <v>3.81</v>
      </c>
      <c r="I1274" s="218">
        <v>26.04</v>
      </c>
      <c r="J1274" s="219">
        <v>151.12</v>
      </c>
      <c r="K1274" s="292">
        <v>51</v>
      </c>
      <c r="L1274" s="291">
        <v>11.48</v>
      </c>
    </row>
    <row r="1275" spans="1:12" ht="15" x14ac:dyDescent="0.2">
      <c r="A1275" s="289"/>
      <c r="B1275" s="288"/>
      <c r="C1275" s="326"/>
      <c r="D1275" s="329" t="s">
        <v>30</v>
      </c>
      <c r="E1275" s="138" t="s">
        <v>229</v>
      </c>
      <c r="F1275" s="19">
        <v>200</v>
      </c>
      <c r="G1275" s="16">
        <v>0.25</v>
      </c>
      <c r="H1275" s="17">
        <v>0</v>
      </c>
      <c r="I1275" s="118">
        <v>12.73</v>
      </c>
      <c r="J1275" s="119">
        <v>51.3</v>
      </c>
      <c r="K1275" s="308">
        <v>216</v>
      </c>
      <c r="L1275" s="291">
        <v>9.94</v>
      </c>
    </row>
    <row r="1276" spans="1:12" ht="15" x14ac:dyDescent="0.2">
      <c r="A1276" s="289"/>
      <c r="B1276" s="288"/>
      <c r="C1276" s="326"/>
      <c r="D1276" s="329" t="s">
        <v>31</v>
      </c>
      <c r="E1276" s="129" t="s">
        <v>178</v>
      </c>
      <c r="F1276" s="19">
        <v>40</v>
      </c>
      <c r="G1276" s="16">
        <v>1.52</v>
      </c>
      <c r="H1276" s="17">
        <v>0.16</v>
      </c>
      <c r="I1276" s="118">
        <v>9.84</v>
      </c>
      <c r="J1276" s="81">
        <v>47</v>
      </c>
      <c r="K1276" s="291">
        <v>119</v>
      </c>
      <c r="L1276" s="292"/>
    </row>
    <row r="1277" spans="1:12" ht="15.75" thickBot="1" x14ac:dyDescent="0.25">
      <c r="A1277" s="289"/>
      <c r="B1277" s="288"/>
      <c r="C1277" s="326"/>
      <c r="D1277" s="329" t="s">
        <v>32</v>
      </c>
      <c r="E1277" s="129" t="s">
        <v>179</v>
      </c>
      <c r="F1277" s="18">
        <v>30</v>
      </c>
      <c r="G1277" s="16">
        <v>1.32</v>
      </c>
      <c r="H1277" s="17">
        <v>0.24</v>
      </c>
      <c r="I1277" s="118">
        <v>8.0399999999999991</v>
      </c>
      <c r="J1277" s="181">
        <v>39.6</v>
      </c>
      <c r="K1277" s="291">
        <v>120</v>
      </c>
      <c r="L1277" s="292">
        <v>3.22</v>
      </c>
    </row>
    <row r="1278" spans="1:12" ht="15" x14ac:dyDescent="0.2">
      <c r="A1278" s="289"/>
      <c r="B1278" s="288"/>
      <c r="C1278" s="326"/>
      <c r="D1278" s="327" t="s">
        <v>24</v>
      </c>
      <c r="E1278" s="157"/>
      <c r="F1278" s="150"/>
      <c r="G1278" s="133"/>
      <c r="H1278" s="134"/>
      <c r="I1278" s="135"/>
      <c r="J1278" s="187"/>
      <c r="K1278" s="292"/>
      <c r="L1278" s="291"/>
    </row>
    <row r="1279" spans="1:12" ht="15" x14ac:dyDescent="0.2">
      <c r="A1279" s="289"/>
      <c r="B1279" s="288"/>
      <c r="C1279" s="326"/>
      <c r="D1279" s="327"/>
      <c r="E1279" s="328"/>
      <c r="F1279" s="291"/>
      <c r="G1279" s="291"/>
      <c r="H1279" s="291"/>
      <c r="I1279" s="291"/>
      <c r="J1279" s="291"/>
      <c r="K1279" s="292"/>
      <c r="L1279" s="291"/>
    </row>
    <row r="1280" spans="1:12" ht="15" x14ac:dyDescent="0.2">
      <c r="A1280" s="295"/>
      <c r="B1280" s="294"/>
      <c r="C1280" s="330"/>
      <c r="D1280" s="331" t="s">
        <v>33</v>
      </c>
      <c r="E1280" s="332"/>
      <c r="F1280" s="297">
        <f>SUM(F1271:F1279)</f>
        <v>770</v>
      </c>
      <c r="G1280" s="297">
        <f t="shared" ref="G1280:J1280" si="404">SUM(G1271:G1279)</f>
        <v>29.210000000000004</v>
      </c>
      <c r="H1280" s="297">
        <f t="shared" si="404"/>
        <v>28.409999999999997</v>
      </c>
      <c r="I1280" s="297">
        <f t="shared" si="404"/>
        <v>86.080000000000013</v>
      </c>
      <c r="J1280" s="297">
        <f t="shared" si="404"/>
        <v>718.06</v>
      </c>
      <c r="K1280" s="298"/>
      <c r="L1280" s="297">
        <f t="shared" ref="L1280" si="405">SUM(L1271:L1279)</f>
        <v>84.53</v>
      </c>
    </row>
    <row r="1281" spans="1:12" ht="16.5" thickBot="1" x14ac:dyDescent="0.25">
      <c r="A1281" s="304">
        <f>A1263</f>
        <v>15</v>
      </c>
      <c r="B1281" s="304">
        <f>B1263</f>
        <v>2</v>
      </c>
      <c r="C1281" s="424" t="s">
        <v>4</v>
      </c>
      <c r="D1281" s="425"/>
      <c r="E1281" s="334"/>
      <c r="F1281" s="303">
        <f>F1270+F1280</f>
        <v>1227</v>
      </c>
      <c r="G1281" s="303">
        <f t="shared" ref="G1281:J1281" si="406">G1270+G1280</f>
        <v>59.800000000000004</v>
      </c>
      <c r="H1281" s="303">
        <f t="shared" si="406"/>
        <v>56.66</v>
      </c>
      <c r="I1281" s="303">
        <f t="shared" si="406"/>
        <v>113.69000000000001</v>
      </c>
      <c r="J1281" s="303">
        <f t="shared" si="406"/>
        <v>1206.53</v>
      </c>
      <c r="K1281" s="303"/>
      <c r="L1281" s="303">
        <f t="shared" ref="L1281" si="407">L1270+L1280</f>
        <v>154.71</v>
      </c>
    </row>
    <row r="1282" spans="1:12" ht="15.75" thickBot="1" x14ac:dyDescent="0.25">
      <c r="A1282" s="283">
        <v>15</v>
      </c>
      <c r="B1282" s="284">
        <v>3</v>
      </c>
      <c r="C1282" s="323" t="s">
        <v>20</v>
      </c>
      <c r="D1282" s="324" t="s">
        <v>21</v>
      </c>
      <c r="E1282" s="231" t="s">
        <v>267</v>
      </c>
      <c r="F1282" s="227">
        <v>240</v>
      </c>
      <c r="G1282" s="232">
        <v>15.67</v>
      </c>
      <c r="H1282" s="233">
        <v>24.4</v>
      </c>
      <c r="I1282" s="234">
        <v>24.59</v>
      </c>
      <c r="J1282" s="235">
        <v>382.65</v>
      </c>
      <c r="K1282" s="286">
        <v>86</v>
      </c>
      <c r="L1282" s="285">
        <v>35.01</v>
      </c>
    </row>
    <row r="1283" spans="1:12" ht="15" x14ac:dyDescent="0.2">
      <c r="A1283" s="287"/>
      <c r="B1283" s="288"/>
      <c r="C1283" s="326"/>
      <c r="D1283" s="327" t="s">
        <v>26</v>
      </c>
      <c r="E1283" s="67" t="s">
        <v>162</v>
      </c>
      <c r="F1283" s="68">
        <v>60</v>
      </c>
      <c r="G1283" s="133">
        <v>1.2</v>
      </c>
      <c r="H1283" s="134">
        <v>5.4</v>
      </c>
      <c r="I1283" s="148">
        <v>5.12</v>
      </c>
      <c r="J1283" s="149">
        <v>73.2</v>
      </c>
      <c r="K1283" s="292">
        <v>135</v>
      </c>
      <c r="L1283" s="291">
        <v>6.43</v>
      </c>
    </row>
    <row r="1284" spans="1:12" ht="15" x14ac:dyDescent="0.2">
      <c r="A1284" s="287"/>
      <c r="B1284" s="288"/>
      <c r="C1284" s="326"/>
      <c r="D1284" s="329" t="s">
        <v>22</v>
      </c>
      <c r="E1284" s="100" t="s">
        <v>150</v>
      </c>
      <c r="F1284" s="126">
        <v>200</v>
      </c>
      <c r="G1284" s="16">
        <v>0.37</v>
      </c>
      <c r="H1284" s="17">
        <v>0</v>
      </c>
      <c r="I1284" s="69">
        <v>14.85</v>
      </c>
      <c r="J1284" s="181">
        <v>59.48</v>
      </c>
      <c r="K1284" s="292">
        <v>98</v>
      </c>
      <c r="L1284" s="291">
        <v>3.41</v>
      </c>
    </row>
    <row r="1285" spans="1:12" ht="30.75" thickBot="1" x14ac:dyDescent="0.25">
      <c r="A1285" s="287"/>
      <c r="B1285" s="288"/>
      <c r="C1285" s="326"/>
      <c r="D1285" s="329" t="s">
        <v>23</v>
      </c>
      <c r="E1285" s="328" t="s">
        <v>60</v>
      </c>
      <c r="F1285" s="291" t="s">
        <v>82</v>
      </c>
      <c r="G1285" s="291" t="s">
        <v>45</v>
      </c>
      <c r="H1285" s="291">
        <v>0.22</v>
      </c>
      <c r="I1285" s="291">
        <v>7.44</v>
      </c>
      <c r="J1285" s="291">
        <v>36.26</v>
      </c>
      <c r="K1285" s="292" t="s">
        <v>46</v>
      </c>
      <c r="L1285" s="291">
        <v>2.68</v>
      </c>
    </row>
    <row r="1286" spans="1:12" ht="15" x14ac:dyDescent="0.2">
      <c r="A1286" s="287"/>
      <c r="B1286" s="288"/>
      <c r="C1286" s="326"/>
      <c r="D1286" s="329" t="s">
        <v>24</v>
      </c>
      <c r="E1286" s="157"/>
      <c r="F1286" s="150"/>
      <c r="G1286" s="133"/>
      <c r="H1286" s="134"/>
      <c r="I1286" s="148"/>
      <c r="J1286" s="152"/>
      <c r="K1286" s="298"/>
      <c r="L1286" s="291"/>
    </row>
    <row r="1287" spans="1:12" ht="15" x14ac:dyDescent="0.2">
      <c r="A1287" s="287"/>
      <c r="B1287" s="288"/>
      <c r="C1287" s="326"/>
      <c r="D1287" s="327"/>
      <c r="E1287" s="328"/>
      <c r="F1287" s="291"/>
      <c r="G1287" s="291"/>
      <c r="H1287" s="291"/>
      <c r="I1287" s="291"/>
      <c r="J1287" s="291"/>
      <c r="K1287" s="292"/>
      <c r="L1287" s="291"/>
    </row>
    <row r="1288" spans="1:12" ht="15" x14ac:dyDescent="0.2">
      <c r="A1288" s="287"/>
      <c r="B1288" s="288"/>
      <c r="C1288" s="326"/>
      <c r="D1288" s="327"/>
      <c r="E1288" s="328"/>
      <c r="F1288" s="291"/>
      <c r="G1288" s="291"/>
      <c r="H1288" s="291"/>
      <c r="I1288" s="291"/>
      <c r="J1288" s="291"/>
      <c r="K1288" s="292"/>
      <c r="L1288" s="291"/>
    </row>
    <row r="1289" spans="1:12" ht="15" x14ac:dyDescent="0.2">
      <c r="A1289" s="293"/>
      <c r="B1289" s="294"/>
      <c r="C1289" s="330"/>
      <c r="D1289" s="331" t="s">
        <v>33</v>
      </c>
      <c r="E1289" s="332"/>
      <c r="F1289" s="297">
        <f>SUM(F1282:F1288)</f>
        <v>500</v>
      </c>
      <c r="G1289" s="297">
        <f t="shared" ref="G1289:J1289" si="408">SUM(G1282:G1288)</f>
        <v>17.240000000000002</v>
      </c>
      <c r="H1289" s="297">
        <f t="shared" si="408"/>
        <v>30.019999999999996</v>
      </c>
      <c r="I1289" s="297">
        <f t="shared" si="408"/>
        <v>52</v>
      </c>
      <c r="J1289" s="297">
        <f t="shared" si="408"/>
        <v>551.58999999999992</v>
      </c>
      <c r="K1289" s="298"/>
      <c r="L1289" s="297">
        <f t="shared" ref="L1289" si="409">SUM(L1282:L1288)</f>
        <v>47.529999999999994</v>
      </c>
    </row>
    <row r="1290" spans="1:12" ht="15" x14ac:dyDescent="0.2">
      <c r="A1290" s="299">
        <v>15</v>
      </c>
      <c r="B1290" s="300">
        <f>B1282</f>
        <v>3</v>
      </c>
      <c r="C1290" s="333" t="s">
        <v>25</v>
      </c>
      <c r="D1290" s="329" t="s">
        <v>26</v>
      </c>
      <c r="E1290" s="236" t="s">
        <v>151</v>
      </c>
      <c r="F1290" s="237">
        <v>60</v>
      </c>
      <c r="G1290" s="96">
        <v>1.75</v>
      </c>
      <c r="H1290" s="97">
        <v>0.11</v>
      </c>
      <c r="I1290" s="98">
        <v>3.55</v>
      </c>
      <c r="J1290" s="99">
        <v>21.6</v>
      </c>
      <c r="K1290" s="292">
        <v>172</v>
      </c>
      <c r="L1290" s="291">
        <v>8.24</v>
      </c>
    </row>
    <row r="1291" spans="1:12" ht="15" x14ac:dyDescent="0.2">
      <c r="A1291" s="287"/>
      <c r="B1291" s="288"/>
      <c r="C1291" s="326"/>
      <c r="D1291" s="329" t="s">
        <v>27</v>
      </c>
      <c r="E1291" s="137" t="s">
        <v>152</v>
      </c>
      <c r="F1291" s="88">
        <v>200</v>
      </c>
      <c r="G1291" s="37">
        <v>5.89</v>
      </c>
      <c r="H1291" s="38">
        <v>8.82</v>
      </c>
      <c r="I1291" s="39">
        <v>9.61</v>
      </c>
      <c r="J1291" s="40">
        <v>142.19999999999999</v>
      </c>
      <c r="K1291" s="292">
        <v>32</v>
      </c>
      <c r="L1291" s="291">
        <v>19.2</v>
      </c>
    </row>
    <row r="1292" spans="1:12" ht="15" x14ac:dyDescent="0.2">
      <c r="A1292" s="287"/>
      <c r="B1292" s="288"/>
      <c r="C1292" s="326"/>
      <c r="D1292" s="329" t="s">
        <v>28</v>
      </c>
      <c r="E1292" s="111" t="s">
        <v>233</v>
      </c>
      <c r="F1292" s="20">
        <v>90</v>
      </c>
      <c r="G1292" s="27">
        <v>13.94</v>
      </c>
      <c r="H1292" s="23">
        <v>16.18</v>
      </c>
      <c r="I1292" s="28">
        <v>5.21</v>
      </c>
      <c r="J1292" s="166">
        <v>224.21</v>
      </c>
      <c r="K1292" s="292">
        <v>269</v>
      </c>
      <c r="L1292" s="291">
        <v>33.340000000000003</v>
      </c>
    </row>
    <row r="1293" spans="1:12" ht="15" x14ac:dyDescent="0.2">
      <c r="A1293" s="287"/>
      <c r="B1293" s="288"/>
      <c r="C1293" s="326"/>
      <c r="D1293" s="329" t="s">
        <v>29</v>
      </c>
      <c r="E1293" s="111" t="s">
        <v>181</v>
      </c>
      <c r="F1293" s="20">
        <v>150</v>
      </c>
      <c r="G1293" s="37">
        <v>6.76</v>
      </c>
      <c r="H1293" s="38">
        <v>3.93</v>
      </c>
      <c r="I1293" s="39">
        <v>41.29</v>
      </c>
      <c r="J1293" s="40">
        <v>227.48</v>
      </c>
      <c r="K1293" s="292">
        <v>65</v>
      </c>
      <c r="L1293" s="291">
        <v>7.04</v>
      </c>
    </row>
    <row r="1294" spans="1:12" ht="15" x14ac:dyDescent="0.2">
      <c r="A1294" s="287"/>
      <c r="B1294" s="288"/>
      <c r="C1294" s="326"/>
      <c r="D1294" s="329" t="s">
        <v>30</v>
      </c>
      <c r="E1294" s="111" t="s">
        <v>106</v>
      </c>
      <c r="F1294" s="20">
        <v>200</v>
      </c>
      <c r="G1294" s="22">
        <v>0.2</v>
      </c>
      <c r="H1294" s="23">
        <v>0</v>
      </c>
      <c r="I1294" s="24">
        <v>11</v>
      </c>
      <c r="J1294" s="25">
        <v>44.8</v>
      </c>
      <c r="K1294" s="292">
        <v>114</v>
      </c>
      <c r="L1294" s="291">
        <v>81</v>
      </c>
    </row>
    <row r="1295" spans="1:12" ht="15" x14ac:dyDescent="0.2">
      <c r="A1295" s="287"/>
      <c r="B1295" s="288"/>
      <c r="C1295" s="326"/>
      <c r="D1295" s="329" t="s">
        <v>31</v>
      </c>
      <c r="E1295" s="328" t="s">
        <v>53</v>
      </c>
      <c r="F1295" s="291">
        <v>30</v>
      </c>
      <c r="G1295" s="291">
        <v>3.19</v>
      </c>
      <c r="H1295" s="291">
        <v>0.31</v>
      </c>
      <c r="I1295" s="291">
        <v>19.89</v>
      </c>
      <c r="J1295" s="291">
        <v>108</v>
      </c>
      <c r="K1295" s="292">
        <v>119</v>
      </c>
      <c r="L1295" s="291"/>
    </row>
    <row r="1296" spans="1:12" ht="15" x14ac:dyDescent="0.2">
      <c r="A1296" s="287"/>
      <c r="B1296" s="288"/>
      <c r="C1296" s="326"/>
      <c r="D1296" s="329" t="s">
        <v>32</v>
      </c>
      <c r="E1296" s="328" t="s">
        <v>54</v>
      </c>
      <c r="F1296" s="291">
        <v>20</v>
      </c>
      <c r="G1296" s="291">
        <v>1.42</v>
      </c>
      <c r="H1296" s="291" t="s">
        <v>55</v>
      </c>
      <c r="I1296" s="291">
        <v>9.3000000000000007</v>
      </c>
      <c r="J1296" s="291">
        <v>45.32</v>
      </c>
      <c r="K1296" s="292">
        <v>120</v>
      </c>
      <c r="L1296" s="291">
        <v>3.22</v>
      </c>
    </row>
    <row r="1297" spans="1:12" ht="15" x14ac:dyDescent="0.2">
      <c r="A1297" s="287"/>
      <c r="B1297" s="288"/>
      <c r="C1297" s="326"/>
      <c r="D1297" s="327"/>
      <c r="E1297" s="328"/>
      <c r="F1297" s="291"/>
      <c r="G1297" s="291"/>
      <c r="H1297" s="291"/>
      <c r="I1297" s="291"/>
      <c r="J1297" s="291"/>
      <c r="K1297" s="292"/>
      <c r="L1297" s="291"/>
    </row>
    <row r="1298" spans="1:12" ht="15" x14ac:dyDescent="0.2">
      <c r="A1298" s="287"/>
      <c r="B1298" s="288"/>
      <c r="C1298" s="326"/>
      <c r="D1298" s="327"/>
      <c r="E1298" s="328"/>
      <c r="F1298" s="291"/>
      <c r="G1298" s="291"/>
      <c r="H1298" s="291"/>
      <c r="I1298" s="291"/>
      <c r="J1298" s="291"/>
      <c r="K1298" s="292"/>
      <c r="L1298" s="291"/>
    </row>
    <row r="1299" spans="1:12" ht="15" x14ac:dyDescent="0.2">
      <c r="A1299" s="293"/>
      <c r="B1299" s="294"/>
      <c r="C1299" s="330"/>
      <c r="D1299" s="331" t="s">
        <v>33</v>
      </c>
      <c r="E1299" s="332"/>
      <c r="F1299" s="297">
        <f>SUM(F1290:F1298)</f>
        <v>750</v>
      </c>
      <c r="G1299" s="297">
        <f t="shared" ref="G1299:J1299" si="410">SUM(G1290:G1298)</f>
        <v>33.15</v>
      </c>
      <c r="H1299" s="297">
        <f t="shared" si="410"/>
        <v>29.349999999999998</v>
      </c>
      <c r="I1299" s="297">
        <f t="shared" si="410"/>
        <v>99.85</v>
      </c>
      <c r="J1299" s="297">
        <f t="shared" si="410"/>
        <v>813.61</v>
      </c>
      <c r="K1299" s="298"/>
      <c r="L1299" s="297">
        <f t="shared" ref="L1299" si="411">SUM(L1290:L1298)</f>
        <v>152.04</v>
      </c>
    </row>
    <row r="1300" spans="1:12" ht="16.5" thickBot="1" x14ac:dyDescent="0.25">
      <c r="A1300" s="304">
        <f>A1282</f>
        <v>15</v>
      </c>
      <c r="B1300" s="304">
        <f>B1282</f>
        <v>3</v>
      </c>
      <c r="C1300" s="424" t="s">
        <v>4</v>
      </c>
      <c r="D1300" s="425"/>
      <c r="E1300" s="334"/>
      <c r="F1300" s="303">
        <f>F1289+F1299</f>
        <v>1250</v>
      </c>
      <c r="G1300" s="303">
        <f t="shared" ref="G1300:J1300" si="412">G1289+G1299</f>
        <v>50.39</v>
      </c>
      <c r="H1300" s="303">
        <f t="shared" si="412"/>
        <v>59.36999999999999</v>
      </c>
      <c r="I1300" s="303">
        <f t="shared" si="412"/>
        <v>151.85</v>
      </c>
      <c r="J1300" s="303">
        <f t="shared" si="412"/>
        <v>1365.1999999999998</v>
      </c>
      <c r="K1300" s="303"/>
      <c r="L1300" s="303">
        <f t="shared" ref="L1300" si="413">L1289+L1299</f>
        <v>199.57</v>
      </c>
    </row>
    <row r="1301" spans="1:12" ht="30" x14ac:dyDescent="0.2">
      <c r="A1301" s="283">
        <v>15</v>
      </c>
      <c r="B1301" s="284">
        <v>4</v>
      </c>
      <c r="C1301" s="323" t="s">
        <v>20</v>
      </c>
      <c r="D1301" s="324" t="s">
        <v>21</v>
      </c>
      <c r="E1301" s="100" t="s">
        <v>234</v>
      </c>
      <c r="F1301" s="18">
        <v>150</v>
      </c>
      <c r="G1301" s="80">
        <v>23.44</v>
      </c>
      <c r="H1301" s="17">
        <v>11.52</v>
      </c>
      <c r="I1301" s="69">
        <v>34.29</v>
      </c>
      <c r="J1301" s="70">
        <v>337.46</v>
      </c>
      <c r="K1301" s="286">
        <v>150</v>
      </c>
      <c r="L1301" s="285">
        <v>52.74</v>
      </c>
    </row>
    <row r="1302" spans="1:12" ht="15" x14ac:dyDescent="0.2">
      <c r="A1302" s="287"/>
      <c r="B1302" s="288"/>
      <c r="C1302" s="326"/>
      <c r="D1302" s="327"/>
      <c r="E1302" s="328"/>
      <c r="F1302" s="291"/>
      <c r="G1302" s="291"/>
      <c r="H1302" s="291"/>
      <c r="I1302" s="291"/>
      <c r="J1302" s="291"/>
      <c r="K1302" s="292"/>
      <c r="L1302" s="291"/>
    </row>
    <row r="1303" spans="1:12" ht="15" x14ac:dyDescent="0.2">
      <c r="A1303" s="287"/>
      <c r="B1303" s="288"/>
      <c r="C1303" s="326"/>
      <c r="D1303" s="329" t="s">
        <v>22</v>
      </c>
      <c r="E1303" s="111" t="s">
        <v>124</v>
      </c>
      <c r="F1303" s="20">
        <v>200</v>
      </c>
      <c r="G1303" s="22">
        <v>0.04</v>
      </c>
      <c r="H1303" s="23">
        <v>0</v>
      </c>
      <c r="I1303" s="24">
        <v>7.4</v>
      </c>
      <c r="J1303" s="167">
        <v>30.26</v>
      </c>
      <c r="K1303" s="292">
        <v>113</v>
      </c>
      <c r="L1303" s="291">
        <v>2.59</v>
      </c>
    </row>
    <row r="1304" spans="1:12" ht="15.75" thickBot="1" x14ac:dyDescent="0.25">
      <c r="A1304" s="287"/>
      <c r="B1304" s="288"/>
      <c r="C1304" s="326"/>
      <c r="D1304" s="329" t="s">
        <v>23</v>
      </c>
      <c r="E1304" s="111" t="s">
        <v>172</v>
      </c>
      <c r="F1304" s="226">
        <v>35</v>
      </c>
      <c r="G1304" s="22">
        <v>2.63</v>
      </c>
      <c r="H1304" s="23">
        <v>1.01</v>
      </c>
      <c r="I1304" s="28">
        <v>17.43</v>
      </c>
      <c r="J1304" s="66">
        <v>91.7</v>
      </c>
      <c r="K1304" s="292">
        <v>121</v>
      </c>
      <c r="L1304" s="291">
        <v>5.25</v>
      </c>
    </row>
    <row r="1305" spans="1:12" ht="15.75" thickBot="1" x14ac:dyDescent="0.25">
      <c r="A1305" s="287"/>
      <c r="B1305" s="288"/>
      <c r="C1305" s="326"/>
      <c r="D1305" s="329" t="s">
        <v>24</v>
      </c>
      <c r="E1305" s="51" t="s">
        <v>142</v>
      </c>
      <c r="F1305" s="52">
        <v>150</v>
      </c>
      <c r="G1305" s="32">
        <v>0.6</v>
      </c>
      <c r="H1305" s="33">
        <v>0.6</v>
      </c>
      <c r="I1305" s="122">
        <v>14.7</v>
      </c>
      <c r="J1305" s="54">
        <v>70.5</v>
      </c>
      <c r="K1305" s="292">
        <v>24</v>
      </c>
      <c r="L1305" s="291">
        <v>21</v>
      </c>
    </row>
    <row r="1306" spans="1:12" ht="15" x14ac:dyDescent="0.2">
      <c r="A1306" s="287"/>
      <c r="B1306" s="288"/>
      <c r="C1306" s="326"/>
      <c r="D1306" s="327" t="s">
        <v>89</v>
      </c>
      <c r="E1306" s="151"/>
      <c r="F1306" s="202"/>
      <c r="G1306" s="133"/>
      <c r="H1306" s="134"/>
      <c r="I1306" s="135"/>
      <c r="J1306" s="187"/>
      <c r="K1306" s="292"/>
      <c r="L1306" s="291"/>
    </row>
    <row r="1307" spans="1:12" ht="15" x14ac:dyDescent="0.2">
      <c r="A1307" s="287"/>
      <c r="B1307" s="288"/>
      <c r="C1307" s="326"/>
      <c r="D1307" s="327"/>
      <c r="E1307" s="328"/>
      <c r="F1307" s="291"/>
      <c r="G1307" s="291"/>
      <c r="H1307" s="291"/>
      <c r="I1307" s="291"/>
      <c r="J1307" s="291"/>
      <c r="K1307" s="292"/>
      <c r="L1307" s="291"/>
    </row>
    <row r="1308" spans="1:12" ht="15" x14ac:dyDescent="0.2">
      <c r="A1308" s="293"/>
      <c r="B1308" s="294"/>
      <c r="C1308" s="330"/>
      <c r="D1308" s="331" t="s">
        <v>33</v>
      </c>
      <c r="E1308" s="332"/>
      <c r="F1308" s="297">
        <f>SUM(F1301:F1307)</f>
        <v>535</v>
      </c>
      <c r="G1308" s="297">
        <f t="shared" ref="G1308:J1308" si="414">SUM(G1301:G1307)</f>
        <v>26.71</v>
      </c>
      <c r="H1308" s="297">
        <f t="shared" si="414"/>
        <v>13.129999999999999</v>
      </c>
      <c r="I1308" s="297">
        <f t="shared" si="414"/>
        <v>73.819999999999993</v>
      </c>
      <c r="J1308" s="297">
        <f t="shared" si="414"/>
        <v>529.91999999999996</v>
      </c>
      <c r="K1308" s="298"/>
      <c r="L1308" s="297">
        <f t="shared" ref="L1308" si="415">SUM(L1301:L1307)</f>
        <v>81.58</v>
      </c>
    </row>
    <row r="1309" spans="1:12" ht="15" x14ac:dyDescent="0.2">
      <c r="A1309" s="299">
        <v>15</v>
      </c>
      <c r="B1309" s="300">
        <f>B1301</f>
        <v>4</v>
      </c>
      <c r="C1309" s="333" t="s">
        <v>25</v>
      </c>
      <c r="D1309" s="329" t="s">
        <v>26</v>
      </c>
      <c r="E1309" s="214"/>
      <c r="F1309" s="215"/>
      <c r="G1309" s="96"/>
      <c r="H1309" s="97"/>
      <c r="I1309" s="98"/>
      <c r="J1309" s="99"/>
      <c r="K1309" s="292"/>
      <c r="L1309" s="291"/>
    </row>
    <row r="1310" spans="1:12" ht="15" x14ac:dyDescent="0.2">
      <c r="A1310" s="287"/>
      <c r="B1310" s="288"/>
      <c r="C1310" s="326"/>
      <c r="D1310" s="329" t="s">
        <v>27</v>
      </c>
      <c r="E1310" s="344" t="s">
        <v>204</v>
      </c>
      <c r="F1310" s="19">
        <v>200</v>
      </c>
      <c r="G1310" s="115">
        <v>6.03</v>
      </c>
      <c r="H1310" s="105">
        <v>6.38</v>
      </c>
      <c r="I1310" s="116">
        <v>11.17</v>
      </c>
      <c r="J1310" s="117">
        <v>126.47</v>
      </c>
      <c r="K1310" s="292">
        <v>138</v>
      </c>
      <c r="L1310" s="291">
        <v>36.39</v>
      </c>
    </row>
    <row r="1311" spans="1:12" ht="15" x14ac:dyDescent="0.2">
      <c r="A1311" s="287"/>
      <c r="B1311" s="288"/>
      <c r="C1311" s="326"/>
      <c r="D1311" s="329" t="s">
        <v>28</v>
      </c>
      <c r="E1311" s="345" t="s">
        <v>235</v>
      </c>
      <c r="F1311" s="169">
        <v>90</v>
      </c>
      <c r="G1311" s="238">
        <v>16.559999999999999</v>
      </c>
      <c r="H1311" s="239">
        <v>15.75</v>
      </c>
      <c r="I1311" s="240">
        <v>2.84</v>
      </c>
      <c r="J1311" s="241">
        <v>219.6</v>
      </c>
      <c r="K1311" s="292">
        <v>89</v>
      </c>
      <c r="L1311" s="291">
        <v>33.14</v>
      </c>
    </row>
    <row r="1312" spans="1:12" ht="15" x14ac:dyDescent="0.2">
      <c r="A1312" s="287"/>
      <c r="B1312" s="288"/>
      <c r="C1312" s="326"/>
      <c r="D1312" s="329" t="s">
        <v>29</v>
      </c>
      <c r="E1312" s="161" t="s">
        <v>67</v>
      </c>
      <c r="F1312" s="18">
        <v>150</v>
      </c>
      <c r="G1312" s="16">
        <v>7.26</v>
      </c>
      <c r="H1312" s="17">
        <v>4.96</v>
      </c>
      <c r="I1312" s="118">
        <v>31.76</v>
      </c>
      <c r="J1312" s="119">
        <v>198.84</v>
      </c>
      <c r="K1312" s="292">
        <v>54</v>
      </c>
      <c r="L1312" s="291">
        <v>7.02</v>
      </c>
    </row>
    <row r="1313" spans="1:12" ht="15" x14ac:dyDescent="0.2">
      <c r="A1313" s="287"/>
      <c r="B1313" s="288"/>
      <c r="C1313" s="326"/>
      <c r="D1313" s="329" t="s">
        <v>30</v>
      </c>
      <c r="E1313" s="100" t="s">
        <v>138</v>
      </c>
      <c r="F1313" s="124">
        <v>200</v>
      </c>
      <c r="G1313" s="16">
        <v>1</v>
      </c>
      <c r="H1313" s="17">
        <v>0.2</v>
      </c>
      <c r="I1313" s="118">
        <v>20.2</v>
      </c>
      <c r="J1313" s="119">
        <v>92</v>
      </c>
      <c r="K1313" s="292">
        <v>107</v>
      </c>
      <c r="L1313" s="291">
        <v>9.18</v>
      </c>
    </row>
    <row r="1314" spans="1:12" ht="15" x14ac:dyDescent="0.2">
      <c r="A1314" s="287"/>
      <c r="B1314" s="288"/>
      <c r="C1314" s="326"/>
      <c r="D1314" s="329" t="s">
        <v>31</v>
      </c>
      <c r="E1314" s="328" t="s">
        <v>53</v>
      </c>
      <c r="F1314" s="291">
        <v>20</v>
      </c>
      <c r="G1314" s="291">
        <v>45</v>
      </c>
      <c r="H1314" s="291">
        <v>3.19</v>
      </c>
      <c r="I1314" s="291">
        <v>0.31</v>
      </c>
      <c r="J1314" s="291">
        <v>19.89</v>
      </c>
      <c r="K1314" s="291">
        <v>108</v>
      </c>
      <c r="L1314" s="291"/>
    </row>
    <row r="1315" spans="1:12" ht="15.75" thickBot="1" x14ac:dyDescent="0.25">
      <c r="A1315" s="287"/>
      <c r="B1315" s="288"/>
      <c r="C1315" s="326"/>
      <c r="D1315" s="329" t="s">
        <v>32</v>
      </c>
      <c r="E1315" s="328" t="s">
        <v>54</v>
      </c>
      <c r="F1315" s="291">
        <v>20</v>
      </c>
      <c r="G1315" s="291">
        <v>25</v>
      </c>
      <c r="H1315" s="291">
        <v>1.42</v>
      </c>
      <c r="I1315" s="291" t="s">
        <v>55</v>
      </c>
      <c r="J1315" s="291">
        <v>9.3000000000000007</v>
      </c>
      <c r="K1315" s="291">
        <v>45.32</v>
      </c>
      <c r="L1315" s="291">
        <v>2.68</v>
      </c>
    </row>
    <row r="1316" spans="1:12" ht="15" x14ac:dyDescent="0.2">
      <c r="A1316" s="287"/>
      <c r="B1316" s="288"/>
      <c r="C1316" s="326"/>
      <c r="D1316" s="327" t="s">
        <v>91</v>
      </c>
      <c r="E1316" s="51" t="s">
        <v>144</v>
      </c>
      <c r="F1316" s="52">
        <v>100</v>
      </c>
      <c r="G1316" s="32">
        <v>0.8</v>
      </c>
      <c r="H1316" s="33">
        <v>0.2</v>
      </c>
      <c r="I1316" s="122">
        <v>7.5</v>
      </c>
      <c r="J1316" s="123">
        <v>38</v>
      </c>
      <c r="K1316" s="292">
        <v>137</v>
      </c>
      <c r="L1316" s="291">
        <v>24</v>
      </c>
    </row>
    <row r="1317" spans="1:12" ht="15" x14ac:dyDescent="0.2">
      <c r="A1317" s="287"/>
      <c r="B1317" s="288"/>
      <c r="C1317" s="326"/>
      <c r="D1317" s="327"/>
      <c r="E1317" s="328"/>
      <c r="F1317" s="291"/>
      <c r="G1317" s="291"/>
      <c r="H1317" s="291"/>
      <c r="I1317" s="291"/>
      <c r="J1317" s="291"/>
      <c r="K1317" s="292"/>
      <c r="L1317" s="291"/>
    </row>
    <row r="1318" spans="1:12" ht="15" x14ac:dyDescent="0.2">
      <c r="A1318" s="293"/>
      <c r="B1318" s="294"/>
      <c r="C1318" s="330"/>
      <c r="D1318" s="331" t="s">
        <v>33</v>
      </c>
      <c r="E1318" s="332"/>
      <c r="F1318" s="297">
        <f>SUM(F1309:F1317)</f>
        <v>780</v>
      </c>
      <c r="G1318" s="297">
        <f t="shared" ref="G1318:J1318" si="416">SUM(G1309:G1317)</f>
        <v>101.64999999999999</v>
      </c>
      <c r="H1318" s="297">
        <f t="shared" si="416"/>
        <v>32.1</v>
      </c>
      <c r="I1318" s="297">
        <f t="shared" si="416"/>
        <v>73.78</v>
      </c>
      <c r="J1318" s="297">
        <f t="shared" si="416"/>
        <v>704.09999999999991</v>
      </c>
      <c r="K1318" s="298"/>
      <c r="L1318" s="297">
        <f t="shared" ref="L1318" si="417">SUM(L1309:L1317)</f>
        <v>112.41</v>
      </c>
    </row>
    <row r="1319" spans="1:12" ht="16.5" thickBot="1" x14ac:dyDescent="0.25">
      <c r="A1319" s="304">
        <f>A1301</f>
        <v>15</v>
      </c>
      <c r="B1319" s="304">
        <f>B1301</f>
        <v>4</v>
      </c>
      <c r="C1319" s="424" t="s">
        <v>4</v>
      </c>
      <c r="D1319" s="425"/>
      <c r="E1319" s="334"/>
      <c r="F1319" s="303">
        <f>F1308+F1318</f>
        <v>1315</v>
      </c>
      <c r="G1319" s="303">
        <f t="shared" ref="G1319:J1319" si="418">G1308+G1318</f>
        <v>128.35999999999999</v>
      </c>
      <c r="H1319" s="303">
        <f t="shared" si="418"/>
        <v>45.230000000000004</v>
      </c>
      <c r="I1319" s="303">
        <f t="shared" si="418"/>
        <v>147.6</v>
      </c>
      <c r="J1319" s="303">
        <f t="shared" si="418"/>
        <v>1234.02</v>
      </c>
      <c r="K1319" s="303"/>
      <c r="L1319" s="303">
        <f t="shared" ref="L1319" si="419">L1308+L1318</f>
        <v>193.99</v>
      </c>
    </row>
    <row r="1320" spans="1:12" ht="30" x14ac:dyDescent="0.2">
      <c r="A1320" s="283">
        <v>15</v>
      </c>
      <c r="B1320" s="284">
        <v>5</v>
      </c>
      <c r="C1320" s="323" t="s">
        <v>20</v>
      </c>
      <c r="D1320" s="324" t="s">
        <v>21</v>
      </c>
      <c r="E1320" s="144" t="s">
        <v>238</v>
      </c>
      <c r="F1320" s="71">
        <v>240</v>
      </c>
      <c r="G1320" s="22">
        <v>21.6</v>
      </c>
      <c r="H1320" s="23">
        <v>16.62</v>
      </c>
      <c r="I1320" s="24">
        <v>45.75</v>
      </c>
      <c r="J1320" s="25">
        <v>419.35</v>
      </c>
      <c r="K1320" s="286" t="s">
        <v>239</v>
      </c>
      <c r="L1320" s="285">
        <v>40.909999999999997</v>
      </c>
    </row>
    <row r="1321" spans="1:12" ht="15" x14ac:dyDescent="0.2">
      <c r="A1321" s="287"/>
      <c r="B1321" s="288"/>
      <c r="C1321" s="326"/>
      <c r="D1321" s="327" t="s">
        <v>26</v>
      </c>
      <c r="E1321" s="100"/>
      <c r="F1321" s="195"/>
      <c r="G1321" s="16"/>
      <c r="H1321" s="17"/>
      <c r="I1321" s="69"/>
      <c r="J1321" s="70"/>
      <c r="K1321" s="292"/>
      <c r="L1321" s="291"/>
    </row>
    <row r="1322" spans="1:12" ht="15" x14ac:dyDescent="0.2">
      <c r="A1322" s="287"/>
      <c r="B1322" s="288"/>
      <c r="C1322" s="326"/>
      <c r="D1322" s="329" t="s">
        <v>22</v>
      </c>
      <c r="E1322" s="130" t="s">
        <v>236</v>
      </c>
      <c r="F1322" s="126">
        <v>200</v>
      </c>
      <c r="G1322" s="80">
        <v>0.06</v>
      </c>
      <c r="H1322" s="17">
        <v>0</v>
      </c>
      <c r="I1322" s="69">
        <v>19.25</v>
      </c>
      <c r="J1322" s="70">
        <v>76.95</v>
      </c>
      <c r="K1322" s="292">
        <v>160</v>
      </c>
      <c r="L1322" s="309" t="s">
        <v>268</v>
      </c>
    </row>
    <row r="1323" spans="1:12" ht="30.75" thickBot="1" x14ac:dyDescent="0.25">
      <c r="A1323" s="287"/>
      <c r="B1323" s="288"/>
      <c r="C1323" s="326"/>
      <c r="D1323" s="329" t="s">
        <v>23</v>
      </c>
      <c r="E1323" s="328" t="s">
        <v>60</v>
      </c>
      <c r="F1323" s="291" t="s">
        <v>82</v>
      </c>
      <c r="G1323" s="291" t="s">
        <v>45</v>
      </c>
      <c r="H1323" s="291">
        <v>0.22</v>
      </c>
      <c r="I1323" s="291">
        <v>7.44</v>
      </c>
      <c r="J1323" s="291">
        <v>36.26</v>
      </c>
      <c r="K1323" s="292" t="s">
        <v>46</v>
      </c>
      <c r="L1323" s="309">
        <v>2.68</v>
      </c>
    </row>
    <row r="1324" spans="1:12" ht="15" x14ac:dyDescent="0.2">
      <c r="A1324" s="287"/>
      <c r="B1324" s="288"/>
      <c r="C1324" s="326"/>
      <c r="D1324" s="329" t="s">
        <v>24</v>
      </c>
      <c r="E1324" s="51" t="s">
        <v>144</v>
      </c>
      <c r="F1324" s="52">
        <v>100</v>
      </c>
      <c r="G1324" s="32">
        <v>0.8</v>
      </c>
      <c r="H1324" s="33">
        <v>0.2</v>
      </c>
      <c r="I1324" s="122">
        <v>7.5</v>
      </c>
      <c r="J1324" s="54">
        <v>38</v>
      </c>
      <c r="K1324" s="298">
        <v>137</v>
      </c>
      <c r="L1324" s="291">
        <v>21</v>
      </c>
    </row>
    <row r="1325" spans="1:12" ht="15" x14ac:dyDescent="0.2">
      <c r="A1325" s="287"/>
      <c r="B1325" s="288"/>
      <c r="C1325" s="326"/>
      <c r="D1325" s="327"/>
      <c r="E1325" s="328"/>
      <c r="F1325" s="291"/>
      <c r="G1325" s="291"/>
      <c r="H1325" s="291"/>
      <c r="I1325" s="291"/>
      <c r="J1325" s="291"/>
      <c r="K1325" s="292"/>
      <c r="L1325" s="291"/>
    </row>
    <row r="1326" spans="1:12" ht="15" x14ac:dyDescent="0.2">
      <c r="A1326" s="287"/>
      <c r="B1326" s="288"/>
      <c r="C1326" s="326"/>
      <c r="D1326" s="327"/>
      <c r="E1326" s="328"/>
      <c r="F1326" s="291"/>
      <c r="G1326" s="291"/>
      <c r="H1326" s="291"/>
      <c r="I1326" s="291"/>
      <c r="J1326" s="291"/>
      <c r="K1326" s="292"/>
      <c r="L1326" s="291"/>
    </row>
    <row r="1327" spans="1:12" ht="15.75" thickBot="1" x14ac:dyDescent="0.25">
      <c r="A1327" s="293"/>
      <c r="B1327" s="294"/>
      <c r="C1327" s="330"/>
      <c r="D1327" s="331" t="s">
        <v>33</v>
      </c>
      <c r="E1327" s="332"/>
      <c r="F1327" s="297">
        <f>SUM(F1320:F1326)</f>
        <v>540</v>
      </c>
      <c r="G1327" s="297">
        <f t="shared" ref="G1327:J1327" si="420">SUM(G1320:G1326)</f>
        <v>22.46</v>
      </c>
      <c r="H1327" s="297">
        <f t="shared" si="420"/>
        <v>17.04</v>
      </c>
      <c r="I1327" s="297">
        <f t="shared" si="420"/>
        <v>79.94</v>
      </c>
      <c r="J1327" s="297">
        <f t="shared" si="420"/>
        <v>570.56000000000006</v>
      </c>
      <c r="K1327" s="298"/>
      <c r="L1327" s="297">
        <f t="shared" ref="L1327" si="421">SUM(L1320:L1326)</f>
        <v>64.59</v>
      </c>
    </row>
    <row r="1328" spans="1:12" ht="15" x14ac:dyDescent="0.2">
      <c r="A1328" s="299">
        <v>15</v>
      </c>
      <c r="B1328" s="300">
        <f>B1320</f>
        <v>5</v>
      </c>
      <c r="C1328" s="333" t="s">
        <v>25</v>
      </c>
      <c r="D1328" s="329" t="s">
        <v>26</v>
      </c>
      <c r="E1328" s="112" t="s">
        <v>142</v>
      </c>
      <c r="F1328" s="30">
        <v>150</v>
      </c>
      <c r="G1328" s="32">
        <v>0.6</v>
      </c>
      <c r="H1328" s="33">
        <v>0.6</v>
      </c>
      <c r="I1328" s="34">
        <v>14.7</v>
      </c>
      <c r="J1328" s="113">
        <v>70.5</v>
      </c>
      <c r="K1328" s="298">
        <v>24</v>
      </c>
      <c r="L1328" s="291">
        <v>24</v>
      </c>
    </row>
    <row r="1329" spans="1:12" ht="15" x14ac:dyDescent="0.2">
      <c r="A1329" s="287"/>
      <c r="B1329" s="288"/>
      <c r="C1329" s="326"/>
      <c r="D1329" s="329" t="s">
        <v>27</v>
      </c>
      <c r="E1329" s="138" t="s">
        <v>110</v>
      </c>
      <c r="F1329" s="19">
        <v>200</v>
      </c>
      <c r="G1329" s="115">
        <v>5.78</v>
      </c>
      <c r="H1329" s="105">
        <v>5.5</v>
      </c>
      <c r="I1329" s="116">
        <v>10.8</v>
      </c>
      <c r="J1329" s="117">
        <v>115.7</v>
      </c>
      <c r="K1329" s="292">
        <v>37</v>
      </c>
      <c r="L1329" s="291">
        <v>16.93</v>
      </c>
    </row>
    <row r="1330" spans="1:12" ht="15" x14ac:dyDescent="0.2">
      <c r="A1330" s="287"/>
      <c r="B1330" s="288"/>
      <c r="C1330" s="326"/>
      <c r="D1330" s="329" t="s">
        <v>28</v>
      </c>
      <c r="E1330" s="102" t="s">
        <v>237</v>
      </c>
      <c r="F1330" s="18">
        <v>100</v>
      </c>
      <c r="G1330" s="16">
        <v>14.03</v>
      </c>
      <c r="H1330" s="17">
        <v>1.84</v>
      </c>
      <c r="I1330" s="69">
        <v>4.88</v>
      </c>
      <c r="J1330" s="70">
        <v>90.74</v>
      </c>
      <c r="K1330" s="292">
        <v>75</v>
      </c>
      <c r="L1330" s="291">
        <v>27.68</v>
      </c>
    </row>
    <row r="1331" spans="1:12" ht="15" x14ac:dyDescent="0.2">
      <c r="A1331" s="287"/>
      <c r="B1331" s="288"/>
      <c r="C1331" s="326"/>
      <c r="D1331" s="329" t="s">
        <v>29</v>
      </c>
      <c r="E1331" s="102" t="s">
        <v>194</v>
      </c>
      <c r="F1331" s="18">
        <v>150</v>
      </c>
      <c r="G1331" s="104">
        <v>3.34</v>
      </c>
      <c r="H1331" s="105">
        <v>4.91</v>
      </c>
      <c r="I1331" s="106">
        <v>33.93</v>
      </c>
      <c r="J1331" s="107">
        <v>191.49</v>
      </c>
      <c r="K1331" s="292">
        <v>53</v>
      </c>
      <c r="L1331" s="291">
        <v>12.28</v>
      </c>
    </row>
    <row r="1332" spans="1:12" ht="30" x14ac:dyDescent="0.2">
      <c r="A1332" s="287"/>
      <c r="B1332" s="288"/>
      <c r="C1332" s="326"/>
      <c r="D1332" s="329" t="s">
        <v>30</v>
      </c>
      <c r="E1332" s="242" t="s">
        <v>206</v>
      </c>
      <c r="F1332" s="19">
        <v>200</v>
      </c>
      <c r="G1332" s="16">
        <v>0</v>
      </c>
      <c r="H1332" s="17">
        <v>0</v>
      </c>
      <c r="I1332" s="118">
        <v>14.16</v>
      </c>
      <c r="J1332" s="119">
        <v>55.48</v>
      </c>
      <c r="K1332" s="292">
        <v>104</v>
      </c>
      <c r="L1332" s="291">
        <v>6.38</v>
      </c>
    </row>
    <row r="1333" spans="1:12" ht="15" x14ac:dyDescent="0.2">
      <c r="A1333" s="287"/>
      <c r="B1333" s="288"/>
      <c r="C1333" s="326"/>
      <c r="D1333" s="329" t="s">
        <v>31</v>
      </c>
      <c r="E1333" s="328" t="s">
        <v>53</v>
      </c>
      <c r="F1333" s="291">
        <v>45</v>
      </c>
      <c r="G1333" s="291">
        <v>3.19</v>
      </c>
      <c r="H1333" s="291">
        <v>0.31</v>
      </c>
      <c r="I1333" s="291">
        <v>19.89</v>
      </c>
      <c r="J1333" s="291">
        <v>108</v>
      </c>
      <c r="K1333" s="292">
        <v>119</v>
      </c>
      <c r="L1333" s="291"/>
    </row>
    <row r="1334" spans="1:12" ht="15" x14ac:dyDescent="0.2">
      <c r="A1334" s="287"/>
      <c r="B1334" s="288"/>
      <c r="C1334" s="326"/>
      <c r="D1334" s="329" t="s">
        <v>32</v>
      </c>
      <c r="E1334" s="328" t="s">
        <v>54</v>
      </c>
      <c r="F1334" s="291">
        <v>45</v>
      </c>
      <c r="G1334" s="291">
        <v>1.42</v>
      </c>
      <c r="H1334" s="291" t="s">
        <v>55</v>
      </c>
      <c r="I1334" s="291">
        <v>9.3000000000000007</v>
      </c>
      <c r="J1334" s="291">
        <v>45.32</v>
      </c>
      <c r="K1334" s="292">
        <v>120</v>
      </c>
      <c r="L1334" s="291">
        <v>6.03</v>
      </c>
    </row>
    <row r="1335" spans="1:12" ht="15" x14ac:dyDescent="0.2">
      <c r="A1335" s="287"/>
      <c r="B1335" s="288"/>
      <c r="C1335" s="326"/>
      <c r="D1335" s="327"/>
      <c r="E1335" s="328"/>
      <c r="F1335" s="291"/>
      <c r="G1335" s="291"/>
      <c r="H1335" s="291"/>
      <c r="I1335" s="309"/>
      <c r="J1335" s="291"/>
      <c r="K1335" s="292"/>
      <c r="L1335" s="291"/>
    </row>
    <row r="1336" spans="1:12" ht="15" x14ac:dyDescent="0.2">
      <c r="A1336" s="287"/>
      <c r="B1336" s="288"/>
      <c r="C1336" s="326"/>
      <c r="D1336" s="327"/>
      <c r="E1336" s="328"/>
      <c r="F1336" s="291"/>
      <c r="G1336" s="291"/>
      <c r="H1336" s="291"/>
      <c r="I1336" s="291"/>
      <c r="J1336" s="291"/>
      <c r="K1336" s="292"/>
      <c r="L1336" s="291"/>
    </row>
    <row r="1337" spans="1:12" ht="15" x14ac:dyDescent="0.2">
      <c r="A1337" s="293"/>
      <c r="B1337" s="294"/>
      <c r="C1337" s="330"/>
      <c r="D1337" s="331" t="s">
        <v>33</v>
      </c>
      <c r="E1337" s="332"/>
      <c r="F1337" s="297">
        <f>SUM(F1328:F1336)</f>
        <v>890</v>
      </c>
      <c r="G1337" s="297">
        <f t="shared" ref="G1337:J1337" si="422">SUM(G1328:G1336)</f>
        <v>28.36</v>
      </c>
      <c r="H1337" s="297">
        <f t="shared" si="422"/>
        <v>13.16</v>
      </c>
      <c r="I1337" s="297">
        <f t="shared" si="422"/>
        <v>107.66</v>
      </c>
      <c r="J1337" s="297">
        <f t="shared" si="422"/>
        <v>677.23</v>
      </c>
      <c r="K1337" s="298"/>
      <c r="L1337" s="297">
        <f t="shared" ref="L1337" si="423">SUM(L1328:L1336)</f>
        <v>93.3</v>
      </c>
    </row>
    <row r="1338" spans="1:12" ht="16.5" thickBot="1" x14ac:dyDescent="0.25">
      <c r="A1338" s="301">
        <f>A1320</f>
        <v>15</v>
      </c>
      <c r="B1338" s="302">
        <f>B1320</f>
        <v>5</v>
      </c>
      <c r="C1338" s="424" t="s">
        <v>4</v>
      </c>
      <c r="D1338" s="425"/>
      <c r="E1338" s="334"/>
      <c r="F1338" s="303">
        <f>F1327+F1337</f>
        <v>1430</v>
      </c>
      <c r="G1338" s="303">
        <f t="shared" ref="G1338:J1338" si="424">G1327+G1337</f>
        <v>50.82</v>
      </c>
      <c r="H1338" s="303">
        <f t="shared" si="424"/>
        <v>30.2</v>
      </c>
      <c r="I1338" s="303">
        <f t="shared" si="424"/>
        <v>187.6</v>
      </c>
      <c r="J1338" s="303">
        <f t="shared" si="424"/>
        <v>1247.79</v>
      </c>
      <c r="K1338" s="303"/>
      <c r="L1338" s="303">
        <f t="shared" ref="L1338" si="425">L1327+L1337</f>
        <v>157.88999999999999</v>
      </c>
    </row>
    <row r="1339" spans="1:12" ht="16.5" thickBot="1" x14ac:dyDescent="0.25">
      <c r="A1339" s="305"/>
      <c r="B1339" s="306"/>
      <c r="C1339" s="429" t="s">
        <v>5</v>
      </c>
      <c r="D1339" s="429"/>
      <c r="E1339" s="429"/>
      <c r="F1339" s="306">
        <f>(F1164+F1185+F1204+F1223+F1242+F1262+F1281+F1300+F1319+F1338)/(IF(F1164=0,0,1)+IF(F1185=0,0,1)+IF(F1204=0,0,1)+IF(F1223=0,0,1)+IF(F1242=0,0,1)+IF(F1262=0,0,1)+IF(F1281=0,0,1)+IF(F1300=0,0,1)+IF(F1319=0,0,1)+IF(F1338=0,0,1))</f>
        <v>1320.6111111111111</v>
      </c>
      <c r="G1339" s="306">
        <f t="shared" ref="G1339:L1339" si="426">(G1164+G1185+G1204+G1223+G1242+G1262+G1281+G1300+G1319+G1338)/(IF(G1164=0,0,1)+IF(G1185=0,0,1)+IF(G1204=0,0,1)+IF(G1223=0,0,1)+IF(G1242=0,0,1)+IF(G1262=0,0,1)+IF(G1281=0,0,1)+IF(G1300=0,0,1)+IF(G1319=0,0,1)+IF(G1338=0,0,1))</f>
        <v>67.823333333333338</v>
      </c>
      <c r="H1339" s="306">
        <f t="shared" si="426"/>
        <v>49.53</v>
      </c>
      <c r="I1339" s="306">
        <f t="shared" si="426"/>
        <v>153.10777777777776</v>
      </c>
      <c r="J1339" s="306">
        <f t="shared" si="426"/>
        <v>1297.9488888888891</v>
      </c>
      <c r="K1339" s="306"/>
      <c r="L1339" s="306">
        <f t="shared" si="426"/>
        <v>168.68666666666664</v>
      </c>
    </row>
    <row r="1340" spans="1:12" ht="15.75" thickBot="1" x14ac:dyDescent="0.25">
      <c r="A1340" s="283">
        <v>16</v>
      </c>
      <c r="B1340" s="284">
        <v>1</v>
      </c>
      <c r="C1340" s="323" t="s">
        <v>20</v>
      </c>
      <c r="D1340" s="324" t="s">
        <v>21</v>
      </c>
      <c r="E1340" s="100" t="s">
        <v>241</v>
      </c>
      <c r="F1340" s="19">
        <v>205</v>
      </c>
      <c r="G1340" s="162">
        <v>7.32</v>
      </c>
      <c r="H1340" s="163">
        <v>7.29</v>
      </c>
      <c r="I1340" s="244">
        <v>34.18</v>
      </c>
      <c r="J1340" s="245">
        <v>230.69</v>
      </c>
      <c r="K1340" s="311">
        <v>123</v>
      </c>
      <c r="L1340" s="315">
        <v>16.96</v>
      </c>
    </row>
    <row r="1341" spans="1:12" ht="15" x14ac:dyDescent="0.2">
      <c r="A1341" s="287"/>
      <c r="B1341" s="288"/>
      <c r="C1341" s="326"/>
      <c r="D1341" s="327" t="s">
        <v>26</v>
      </c>
      <c r="E1341" s="151" t="s">
        <v>170</v>
      </c>
      <c r="F1341" s="150">
        <v>15</v>
      </c>
      <c r="G1341" s="133">
        <v>3.48</v>
      </c>
      <c r="H1341" s="134">
        <v>4.43</v>
      </c>
      <c r="I1341" s="135">
        <v>0</v>
      </c>
      <c r="J1341" s="187">
        <v>54.6</v>
      </c>
      <c r="K1341" s="312">
        <v>1</v>
      </c>
      <c r="L1341" s="316">
        <v>7.42</v>
      </c>
    </row>
    <row r="1342" spans="1:12" ht="15" x14ac:dyDescent="0.2">
      <c r="A1342" s="287"/>
      <c r="B1342" s="288"/>
      <c r="C1342" s="326"/>
      <c r="D1342" s="329" t="s">
        <v>22</v>
      </c>
      <c r="E1342" s="111" t="s">
        <v>106</v>
      </c>
      <c r="F1342" s="26">
        <v>200</v>
      </c>
      <c r="G1342" s="27">
        <v>0</v>
      </c>
      <c r="H1342" s="23">
        <v>0</v>
      </c>
      <c r="I1342" s="28">
        <v>7.27</v>
      </c>
      <c r="J1342" s="166">
        <v>28.73</v>
      </c>
      <c r="K1342" s="313">
        <v>114</v>
      </c>
      <c r="L1342" s="317">
        <v>0.81</v>
      </c>
    </row>
    <row r="1343" spans="1:12" ht="15.75" thickBot="1" x14ac:dyDescent="0.25">
      <c r="A1343" s="287"/>
      <c r="B1343" s="288"/>
      <c r="C1343" s="326"/>
      <c r="D1343" s="329" t="s">
        <v>23</v>
      </c>
      <c r="E1343" s="100" t="s">
        <v>172</v>
      </c>
      <c r="F1343" s="19">
        <v>40</v>
      </c>
      <c r="G1343" s="80">
        <v>3.38</v>
      </c>
      <c r="H1343" s="17">
        <v>1.31</v>
      </c>
      <c r="I1343" s="69">
        <v>22.41</v>
      </c>
      <c r="J1343" s="81">
        <v>117.9</v>
      </c>
      <c r="K1343" s="292">
        <v>121</v>
      </c>
      <c r="L1343" s="318">
        <v>6</v>
      </c>
    </row>
    <row r="1344" spans="1:12" ht="15" x14ac:dyDescent="0.2">
      <c r="A1344" s="287"/>
      <c r="B1344" s="288"/>
      <c r="C1344" s="326"/>
      <c r="D1344" s="329" t="s">
        <v>24</v>
      </c>
      <c r="E1344" s="157"/>
      <c r="F1344" s="150"/>
      <c r="G1344" s="133"/>
      <c r="H1344" s="134"/>
      <c r="I1344" s="148"/>
      <c r="J1344" s="152"/>
      <c r="K1344" s="298"/>
      <c r="L1344" s="291"/>
    </row>
    <row r="1345" spans="1:12" ht="15" x14ac:dyDescent="0.2">
      <c r="A1345" s="287"/>
      <c r="B1345" s="288"/>
      <c r="C1345" s="326"/>
      <c r="D1345" s="327" t="s">
        <v>62</v>
      </c>
      <c r="E1345" s="111" t="s">
        <v>242</v>
      </c>
      <c r="F1345" s="26">
        <v>100</v>
      </c>
      <c r="G1345" s="27">
        <v>0</v>
      </c>
      <c r="H1345" s="23">
        <v>0</v>
      </c>
      <c r="I1345" s="28">
        <v>15</v>
      </c>
      <c r="J1345" s="29">
        <v>60</v>
      </c>
      <c r="K1345" s="292"/>
      <c r="L1345" s="291">
        <v>26.4</v>
      </c>
    </row>
    <row r="1346" spans="1:12" ht="15" x14ac:dyDescent="0.2">
      <c r="A1346" s="287"/>
      <c r="B1346" s="288"/>
      <c r="C1346" s="326"/>
      <c r="D1346" s="327"/>
      <c r="E1346" s="328"/>
      <c r="F1346" s="291"/>
      <c r="G1346" s="291"/>
      <c r="H1346" s="291"/>
      <c r="I1346" s="291"/>
      <c r="J1346" s="291"/>
      <c r="K1346" s="292"/>
      <c r="L1346" s="291"/>
    </row>
    <row r="1347" spans="1:12" ht="15.75" thickBot="1" x14ac:dyDescent="0.25">
      <c r="A1347" s="293"/>
      <c r="B1347" s="294"/>
      <c r="C1347" s="330"/>
      <c r="D1347" s="331" t="s">
        <v>33</v>
      </c>
      <c r="E1347" s="332"/>
      <c r="F1347" s="297">
        <f>SUM(F1340:F1346)</f>
        <v>560</v>
      </c>
      <c r="G1347" s="297">
        <f>SUM(G1340:G1346)</f>
        <v>14.18</v>
      </c>
      <c r="H1347" s="297">
        <f>SUM(H1340:H1346)</f>
        <v>13.03</v>
      </c>
      <c r="I1347" s="297">
        <f>SUM(I1340:I1346)</f>
        <v>78.86</v>
      </c>
      <c r="J1347" s="297">
        <f>SUM(J1340:J1346)</f>
        <v>491.92000000000007</v>
      </c>
      <c r="K1347" s="308"/>
      <c r="L1347" s="319">
        <f>SUM(L1340:L1346)</f>
        <v>57.59</v>
      </c>
    </row>
    <row r="1348" spans="1:12" ht="15" x14ac:dyDescent="0.2">
      <c r="A1348" s="299">
        <v>16</v>
      </c>
      <c r="B1348" s="300">
        <f>B1340</f>
        <v>1</v>
      </c>
      <c r="C1348" s="333" t="s">
        <v>25</v>
      </c>
      <c r="D1348" s="329" t="s">
        <v>26</v>
      </c>
      <c r="E1348" s="157" t="s">
        <v>109</v>
      </c>
      <c r="F1348" s="150">
        <v>150</v>
      </c>
      <c r="G1348" s="133">
        <v>0.6</v>
      </c>
      <c r="H1348" s="134">
        <v>0.6</v>
      </c>
      <c r="I1348" s="148">
        <v>14.7</v>
      </c>
      <c r="J1348" s="152">
        <v>70.5</v>
      </c>
      <c r="K1348" s="298">
        <v>24</v>
      </c>
      <c r="L1348" s="291">
        <v>21</v>
      </c>
    </row>
    <row r="1349" spans="1:12" ht="15" x14ac:dyDescent="0.2">
      <c r="A1349" s="287"/>
      <c r="B1349" s="288"/>
      <c r="C1349" s="326"/>
      <c r="D1349" s="329" t="s">
        <v>27</v>
      </c>
      <c r="E1349" s="101" t="s">
        <v>243</v>
      </c>
      <c r="F1349" s="71">
        <v>200</v>
      </c>
      <c r="G1349" s="37">
        <v>5.26</v>
      </c>
      <c r="H1349" s="38">
        <v>4.82</v>
      </c>
      <c r="I1349" s="39">
        <v>10.69</v>
      </c>
      <c r="J1349" s="40">
        <v>107.93</v>
      </c>
      <c r="K1349" s="117">
        <v>310</v>
      </c>
      <c r="L1349" s="309" t="s">
        <v>269</v>
      </c>
    </row>
    <row r="1350" spans="1:12" ht="15" x14ac:dyDescent="0.2">
      <c r="A1350" s="287"/>
      <c r="B1350" s="288"/>
      <c r="C1350" s="326"/>
      <c r="D1350" s="329" t="s">
        <v>28</v>
      </c>
      <c r="E1350" s="138" t="s">
        <v>244</v>
      </c>
      <c r="F1350" s="19">
        <v>90</v>
      </c>
      <c r="G1350" s="115">
        <v>16.559999999999999</v>
      </c>
      <c r="H1350" s="105">
        <v>15.75</v>
      </c>
      <c r="I1350" s="116">
        <v>2.84</v>
      </c>
      <c r="J1350" s="117">
        <v>219.6</v>
      </c>
      <c r="K1350" s="292"/>
      <c r="L1350" s="291">
        <v>33.14</v>
      </c>
    </row>
    <row r="1351" spans="1:12" ht="15" x14ac:dyDescent="0.2">
      <c r="A1351" s="287"/>
      <c r="B1351" s="288"/>
      <c r="C1351" s="326"/>
      <c r="D1351" s="329" t="s">
        <v>29</v>
      </c>
      <c r="E1351" s="161" t="s">
        <v>245</v>
      </c>
      <c r="F1351" s="243">
        <v>150</v>
      </c>
      <c r="G1351" s="104">
        <v>5.77</v>
      </c>
      <c r="H1351" s="105">
        <v>5.05</v>
      </c>
      <c r="I1351" s="106">
        <v>34.26</v>
      </c>
      <c r="J1351" s="107">
        <v>194</v>
      </c>
      <c r="K1351" s="292">
        <v>209</v>
      </c>
      <c r="L1351" s="291">
        <v>12.95</v>
      </c>
    </row>
    <row r="1352" spans="1:12" ht="15" x14ac:dyDescent="0.2">
      <c r="A1352" s="287"/>
      <c r="B1352" s="288"/>
      <c r="C1352" s="326"/>
      <c r="D1352" s="329" t="s">
        <v>30</v>
      </c>
      <c r="E1352" s="101" t="s">
        <v>229</v>
      </c>
      <c r="F1352" s="71">
        <v>200</v>
      </c>
      <c r="G1352" s="27">
        <v>0.25</v>
      </c>
      <c r="H1352" s="23">
        <v>0</v>
      </c>
      <c r="I1352" s="28">
        <v>12.73</v>
      </c>
      <c r="J1352" s="29">
        <v>51.3</v>
      </c>
      <c r="K1352" s="292">
        <v>216</v>
      </c>
      <c r="L1352" s="291">
        <v>5.85</v>
      </c>
    </row>
    <row r="1353" spans="1:12" ht="15" x14ac:dyDescent="0.2">
      <c r="A1353" s="287"/>
      <c r="B1353" s="288"/>
      <c r="C1353" s="326"/>
      <c r="D1353" s="329" t="s">
        <v>31</v>
      </c>
      <c r="E1353" s="168" t="s">
        <v>107</v>
      </c>
      <c r="F1353" s="18">
        <v>30</v>
      </c>
      <c r="G1353" s="16">
        <v>1.52</v>
      </c>
      <c r="H1353" s="17">
        <v>0.16</v>
      </c>
      <c r="I1353" s="118">
        <v>9.84</v>
      </c>
      <c r="J1353" s="156">
        <v>47</v>
      </c>
      <c r="K1353" s="292">
        <v>119</v>
      </c>
      <c r="L1353" s="291"/>
    </row>
    <row r="1354" spans="1:12" ht="15" x14ac:dyDescent="0.2">
      <c r="A1354" s="287"/>
      <c r="B1354" s="288"/>
      <c r="C1354" s="326"/>
      <c r="D1354" s="329" t="s">
        <v>32</v>
      </c>
      <c r="E1354" s="168" t="s">
        <v>108</v>
      </c>
      <c r="F1354" s="18">
        <v>20</v>
      </c>
      <c r="G1354" s="16">
        <v>1.32</v>
      </c>
      <c r="H1354" s="17">
        <v>0.24</v>
      </c>
      <c r="I1354" s="118">
        <v>8.0399999999999991</v>
      </c>
      <c r="J1354" s="156">
        <v>39.6</v>
      </c>
      <c r="K1354" s="292">
        <v>120</v>
      </c>
      <c r="L1354" s="291">
        <v>3.22</v>
      </c>
    </row>
    <row r="1355" spans="1:12" ht="15" x14ac:dyDescent="0.2">
      <c r="A1355" s="287"/>
      <c r="B1355" s="288"/>
      <c r="C1355" s="326"/>
      <c r="D1355" s="327"/>
      <c r="E1355" s="328"/>
      <c r="F1355" s="291"/>
      <c r="G1355" s="291"/>
      <c r="H1355" s="291"/>
      <c r="I1355" s="291"/>
      <c r="J1355" s="291"/>
      <c r="K1355" s="292"/>
      <c r="L1355" s="291"/>
    </row>
    <row r="1356" spans="1:12" ht="15" x14ac:dyDescent="0.2">
      <c r="A1356" s="287"/>
      <c r="B1356" s="288"/>
      <c r="C1356" s="326"/>
      <c r="D1356" s="327"/>
      <c r="E1356" s="328"/>
      <c r="F1356" s="291"/>
      <c r="G1356" s="291"/>
      <c r="H1356" s="291"/>
      <c r="I1356" s="291"/>
      <c r="J1356" s="291"/>
      <c r="K1356" s="292"/>
      <c r="L1356" s="291"/>
    </row>
    <row r="1357" spans="1:12" ht="15" x14ac:dyDescent="0.2">
      <c r="A1357" s="293"/>
      <c r="B1357" s="294"/>
      <c r="C1357" s="330"/>
      <c r="D1357" s="331" t="s">
        <v>33</v>
      </c>
      <c r="E1357" s="332"/>
      <c r="F1357" s="297">
        <f>SUM(F1348:F1356)</f>
        <v>840</v>
      </c>
      <c r="G1357" s="297">
        <f t="shared" ref="G1357:J1357" si="427">SUM(G1348:G1356)</f>
        <v>31.279999999999998</v>
      </c>
      <c r="H1357" s="297">
        <f t="shared" si="427"/>
        <v>26.62</v>
      </c>
      <c r="I1357" s="297">
        <f t="shared" si="427"/>
        <v>93.1</v>
      </c>
      <c r="J1357" s="297">
        <f t="shared" si="427"/>
        <v>729.93</v>
      </c>
      <c r="K1357" s="298"/>
      <c r="L1357" s="297">
        <f>SUM(L1348:L1356)</f>
        <v>76.16</v>
      </c>
    </row>
    <row r="1358" spans="1:12" ht="16.5" thickBot="1" x14ac:dyDescent="0.25">
      <c r="A1358" s="301">
        <f>A1340</f>
        <v>16</v>
      </c>
      <c r="B1358" s="302">
        <f>B1340</f>
        <v>1</v>
      </c>
      <c r="C1358" s="424" t="s">
        <v>4</v>
      </c>
      <c r="D1358" s="425"/>
      <c r="E1358" s="334"/>
      <c r="F1358" s="303">
        <f>F1347+F1357</f>
        <v>1400</v>
      </c>
      <c r="G1358" s="303">
        <f t="shared" ref="G1358:J1358" si="428">G1347+G1357</f>
        <v>45.459999999999994</v>
      </c>
      <c r="H1358" s="303">
        <f t="shared" si="428"/>
        <v>39.65</v>
      </c>
      <c r="I1358" s="303">
        <f t="shared" si="428"/>
        <v>171.95999999999998</v>
      </c>
      <c r="J1358" s="303">
        <f t="shared" si="428"/>
        <v>1221.8499999999999</v>
      </c>
      <c r="K1358" s="303"/>
      <c r="L1358" s="303">
        <f t="shared" ref="L1358" si="429">L1347+L1357</f>
        <v>133.75</v>
      </c>
    </row>
    <row r="1359" spans="1:12" ht="30.75" thickBot="1" x14ac:dyDescent="0.25">
      <c r="A1359" s="289">
        <v>16</v>
      </c>
      <c r="B1359" s="288">
        <v>2</v>
      </c>
      <c r="C1359" s="323" t="s">
        <v>20</v>
      </c>
      <c r="D1359" s="324" t="s">
        <v>240</v>
      </c>
      <c r="E1359" s="204" t="s">
        <v>248</v>
      </c>
      <c r="F1359" s="73">
        <v>240</v>
      </c>
      <c r="G1359" s="285">
        <v>28.33</v>
      </c>
      <c r="H1359" s="285">
        <v>24.07</v>
      </c>
      <c r="I1359" s="285">
        <v>20.38</v>
      </c>
      <c r="J1359" s="285">
        <v>408.71</v>
      </c>
      <c r="K1359" s="286" t="s">
        <v>148</v>
      </c>
      <c r="L1359" s="285">
        <v>49.92</v>
      </c>
    </row>
    <row r="1360" spans="1:12" ht="15" x14ac:dyDescent="0.2">
      <c r="A1360" s="289"/>
      <c r="B1360" s="288"/>
      <c r="C1360" s="326"/>
      <c r="D1360" s="327" t="s">
        <v>26</v>
      </c>
      <c r="E1360" s="112"/>
      <c r="F1360" s="220"/>
      <c r="G1360" s="32"/>
      <c r="H1360" s="33"/>
      <c r="I1360" s="122"/>
      <c r="J1360" s="224"/>
      <c r="K1360" s="292"/>
      <c r="L1360" s="291"/>
    </row>
    <row r="1361" spans="1:12" ht="30" x14ac:dyDescent="0.2">
      <c r="A1361" s="289"/>
      <c r="B1361" s="288"/>
      <c r="C1361" s="326"/>
      <c r="D1361" s="329" t="s">
        <v>22</v>
      </c>
      <c r="E1361" s="100" t="s">
        <v>143</v>
      </c>
      <c r="F1361" s="68">
        <v>200</v>
      </c>
      <c r="G1361" s="16">
        <v>0</v>
      </c>
      <c r="H1361" s="17">
        <v>0</v>
      </c>
      <c r="I1361" s="118">
        <v>20.2</v>
      </c>
      <c r="J1361" s="119">
        <v>81.400000000000006</v>
      </c>
      <c r="K1361" s="292">
        <v>95</v>
      </c>
      <c r="L1361" s="291">
        <v>5.25</v>
      </c>
    </row>
    <row r="1362" spans="1:12" ht="30.75" thickBot="1" x14ac:dyDescent="0.25">
      <c r="A1362" s="289"/>
      <c r="B1362" s="288"/>
      <c r="C1362" s="326"/>
      <c r="D1362" s="329" t="s">
        <v>23</v>
      </c>
      <c r="E1362" s="328" t="s">
        <v>60</v>
      </c>
      <c r="F1362" s="291" t="s">
        <v>82</v>
      </c>
      <c r="G1362" s="291" t="s">
        <v>45</v>
      </c>
      <c r="H1362" s="291">
        <v>0.22</v>
      </c>
      <c r="I1362" s="291">
        <v>7.44</v>
      </c>
      <c r="J1362" s="291">
        <v>36.26</v>
      </c>
      <c r="K1362" s="292" t="s">
        <v>46</v>
      </c>
      <c r="L1362" s="291">
        <v>2.68</v>
      </c>
    </row>
    <row r="1363" spans="1:12" ht="15" x14ac:dyDescent="0.2">
      <c r="A1363" s="289"/>
      <c r="B1363" s="288"/>
      <c r="C1363" s="326"/>
      <c r="D1363" s="329" t="s">
        <v>24</v>
      </c>
      <c r="E1363" s="112" t="s">
        <v>142</v>
      </c>
      <c r="F1363" s="30">
        <v>150</v>
      </c>
      <c r="G1363" s="32">
        <v>0.6</v>
      </c>
      <c r="H1363" s="33">
        <v>0.6</v>
      </c>
      <c r="I1363" s="34">
        <v>14.7</v>
      </c>
      <c r="J1363" s="113">
        <v>70.5</v>
      </c>
      <c r="K1363" s="298">
        <v>24</v>
      </c>
      <c r="L1363" s="291">
        <v>21</v>
      </c>
    </row>
    <row r="1364" spans="1:12" ht="15" x14ac:dyDescent="0.2">
      <c r="A1364" s="289"/>
      <c r="B1364" s="288"/>
      <c r="C1364" s="326"/>
      <c r="D1364" s="327"/>
      <c r="E1364" s="328"/>
      <c r="F1364" s="291"/>
      <c r="G1364" s="291"/>
      <c r="H1364" s="291"/>
      <c r="I1364" s="291"/>
      <c r="J1364" s="291"/>
      <c r="K1364" s="292"/>
      <c r="L1364" s="291"/>
    </row>
    <row r="1365" spans="1:12" ht="15" x14ac:dyDescent="0.2">
      <c r="A1365" s="289"/>
      <c r="B1365" s="288"/>
      <c r="C1365" s="326"/>
      <c r="D1365" s="327"/>
      <c r="E1365" s="328"/>
      <c r="F1365" s="291"/>
      <c r="G1365" s="291"/>
      <c r="H1365" s="291"/>
      <c r="I1365" s="291"/>
      <c r="J1365" s="291"/>
      <c r="K1365" s="292"/>
      <c r="L1365" s="291"/>
    </row>
    <row r="1366" spans="1:12" ht="15.75" thickBot="1" x14ac:dyDescent="0.25">
      <c r="A1366" s="295"/>
      <c r="B1366" s="294"/>
      <c r="C1366" s="330"/>
      <c r="D1366" s="331" t="s">
        <v>33</v>
      </c>
      <c r="E1366" s="332"/>
      <c r="F1366" s="297">
        <f>SUM(F1359:F1365)</f>
        <v>590</v>
      </c>
      <c r="G1366" s="297">
        <f t="shared" ref="G1366:J1366" si="430">SUM(G1359:G1365)</f>
        <v>28.93</v>
      </c>
      <c r="H1366" s="297">
        <f t="shared" si="430"/>
        <v>24.89</v>
      </c>
      <c r="I1366" s="297">
        <f t="shared" si="430"/>
        <v>62.72</v>
      </c>
      <c r="J1366" s="297">
        <f t="shared" si="430"/>
        <v>596.87</v>
      </c>
      <c r="K1366" s="298"/>
      <c r="L1366" s="297">
        <f t="shared" ref="L1366" si="431">SUM(L1359:L1365)</f>
        <v>78.849999999999994</v>
      </c>
    </row>
    <row r="1367" spans="1:12" ht="15" x14ac:dyDescent="0.2">
      <c r="A1367" s="300" t="e">
        <f>E228C225=E1361=A1359</f>
        <v>#NAME?</v>
      </c>
      <c r="B1367" s="300">
        <f>B1359</f>
        <v>2</v>
      </c>
      <c r="C1367" s="333" t="s">
        <v>25</v>
      </c>
      <c r="D1367" s="329" t="s">
        <v>26</v>
      </c>
      <c r="E1367" s="343"/>
      <c r="F1367" s="196"/>
      <c r="G1367" s="228"/>
      <c r="H1367" s="229"/>
      <c r="I1367" s="230"/>
      <c r="J1367" s="199"/>
      <c r="K1367" s="292"/>
      <c r="L1367" s="291"/>
    </row>
    <row r="1368" spans="1:12" ht="15" x14ac:dyDescent="0.2">
      <c r="A1368" s="289"/>
      <c r="B1368" s="288"/>
      <c r="C1368" s="326"/>
      <c r="D1368" s="329" t="s">
        <v>27</v>
      </c>
      <c r="E1368" s="100" t="s">
        <v>145</v>
      </c>
      <c r="F1368" s="68">
        <v>200</v>
      </c>
      <c r="G1368" s="16">
        <v>1.7</v>
      </c>
      <c r="H1368" s="17">
        <v>2.78</v>
      </c>
      <c r="I1368" s="118">
        <v>7.17</v>
      </c>
      <c r="J1368" s="119">
        <v>61.44</v>
      </c>
      <c r="K1368" s="292">
        <v>237</v>
      </c>
      <c r="L1368" s="291">
        <v>5.92</v>
      </c>
    </row>
    <row r="1369" spans="1:12" ht="15" x14ac:dyDescent="0.2">
      <c r="A1369" s="289"/>
      <c r="B1369" s="288"/>
      <c r="C1369" s="326"/>
      <c r="D1369" s="329" t="s">
        <v>28</v>
      </c>
      <c r="E1369" s="100" t="s">
        <v>146</v>
      </c>
      <c r="F1369" s="124">
        <v>90</v>
      </c>
      <c r="G1369" s="115">
        <v>13.81</v>
      </c>
      <c r="H1369" s="105">
        <v>7.8</v>
      </c>
      <c r="I1369" s="125">
        <v>7.21</v>
      </c>
      <c r="J1369" s="117">
        <v>154.13</v>
      </c>
      <c r="K1369" s="292">
        <v>85</v>
      </c>
      <c r="L1369" s="291">
        <v>23.44</v>
      </c>
    </row>
    <row r="1370" spans="1:12" ht="15" x14ac:dyDescent="0.2">
      <c r="A1370" s="289"/>
      <c r="B1370" s="288"/>
      <c r="C1370" s="326"/>
      <c r="D1370" s="329" t="s">
        <v>29</v>
      </c>
      <c r="E1370" s="100" t="s">
        <v>135</v>
      </c>
      <c r="F1370" s="124">
        <v>150</v>
      </c>
      <c r="G1370" s="115">
        <v>6.76</v>
      </c>
      <c r="H1370" s="105">
        <v>3.93</v>
      </c>
      <c r="I1370" s="116">
        <v>41.29</v>
      </c>
      <c r="J1370" s="117">
        <v>227.48</v>
      </c>
      <c r="K1370" s="292">
        <v>64</v>
      </c>
      <c r="L1370" s="320">
        <v>45566</v>
      </c>
    </row>
    <row r="1371" spans="1:12" ht="30" x14ac:dyDescent="0.2">
      <c r="A1371" s="289"/>
      <c r="B1371" s="288"/>
      <c r="C1371" s="326"/>
      <c r="D1371" s="329" t="s">
        <v>30</v>
      </c>
      <c r="E1371" s="100" t="s">
        <v>247</v>
      </c>
      <c r="F1371" s="68">
        <v>200</v>
      </c>
      <c r="G1371" s="16">
        <v>0</v>
      </c>
      <c r="H1371" s="17">
        <v>0</v>
      </c>
      <c r="I1371" s="118">
        <v>20.05</v>
      </c>
      <c r="J1371" s="119">
        <v>80.5</v>
      </c>
      <c r="K1371" s="308">
        <v>95</v>
      </c>
      <c r="L1371" s="291">
        <v>5.25</v>
      </c>
    </row>
    <row r="1372" spans="1:12" ht="15" x14ac:dyDescent="0.2">
      <c r="A1372" s="289"/>
      <c r="B1372" s="288"/>
      <c r="C1372" s="326"/>
      <c r="D1372" s="329" t="s">
        <v>31</v>
      </c>
      <c r="E1372" s="129" t="s">
        <v>178</v>
      </c>
      <c r="F1372" s="19">
        <v>40</v>
      </c>
      <c r="G1372" s="16">
        <v>1.52</v>
      </c>
      <c r="H1372" s="17">
        <v>0.16</v>
      </c>
      <c r="I1372" s="118">
        <v>9.84</v>
      </c>
      <c r="J1372" s="81">
        <v>47</v>
      </c>
      <c r="K1372" s="291">
        <v>119</v>
      </c>
      <c r="L1372" s="292"/>
    </row>
    <row r="1373" spans="1:12" ht="15.75" thickBot="1" x14ac:dyDescent="0.25">
      <c r="A1373" s="289"/>
      <c r="B1373" s="288"/>
      <c r="C1373" s="326"/>
      <c r="D1373" s="329" t="s">
        <v>32</v>
      </c>
      <c r="E1373" s="129" t="s">
        <v>179</v>
      </c>
      <c r="F1373" s="18">
        <v>30</v>
      </c>
      <c r="G1373" s="16">
        <v>1.32</v>
      </c>
      <c r="H1373" s="17">
        <v>0.24</v>
      </c>
      <c r="I1373" s="118">
        <v>8.0399999999999991</v>
      </c>
      <c r="J1373" s="181">
        <v>39.6</v>
      </c>
      <c r="K1373" s="291">
        <v>120</v>
      </c>
      <c r="L1373" s="292">
        <v>4.5599999999999996</v>
      </c>
    </row>
    <row r="1374" spans="1:12" ht="15" x14ac:dyDescent="0.2">
      <c r="A1374" s="289"/>
      <c r="B1374" s="288"/>
      <c r="C1374" s="326"/>
      <c r="D1374" s="327" t="s">
        <v>24</v>
      </c>
      <c r="E1374" s="51" t="s">
        <v>144</v>
      </c>
      <c r="F1374" s="52">
        <v>100</v>
      </c>
      <c r="G1374" s="32">
        <v>0.8</v>
      </c>
      <c r="H1374" s="33">
        <v>0.2</v>
      </c>
      <c r="I1374" s="122">
        <v>7.5</v>
      </c>
      <c r="J1374" s="123">
        <v>38</v>
      </c>
      <c r="K1374" s="292">
        <v>137</v>
      </c>
      <c r="L1374" s="291">
        <v>24</v>
      </c>
    </row>
    <row r="1375" spans="1:12" ht="15" x14ac:dyDescent="0.2">
      <c r="A1375" s="295"/>
      <c r="B1375" s="294"/>
      <c r="C1375" s="330"/>
      <c r="D1375" s="331" t="s">
        <v>33</v>
      </c>
      <c r="E1375" s="332"/>
      <c r="F1375" s="297">
        <f>SUM(F1367:F1374)</f>
        <v>810</v>
      </c>
      <c r="G1375" s="297">
        <f>SUM(G1367:G1374)</f>
        <v>25.91</v>
      </c>
      <c r="H1375" s="297">
        <f>SUM(H1367:H1374)</f>
        <v>15.11</v>
      </c>
      <c r="I1375" s="297">
        <f>SUM(I1367:I1374)</f>
        <v>101.1</v>
      </c>
      <c r="J1375" s="297">
        <f>SUM(J1367:J1374)</f>
        <v>648.15</v>
      </c>
      <c r="K1375" s="298"/>
      <c r="L1375" s="297">
        <f>SUM(L1367:L1374)</f>
        <v>45629.17</v>
      </c>
    </row>
    <row r="1376" spans="1:12" ht="16.5" thickBot="1" x14ac:dyDescent="0.25">
      <c r="A1376" s="304">
        <f>A1359</f>
        <v>16</v>
      </c>
      <c r="B1376" s="304">
        <f>B1359</f>
        <v>2</v>
      </c>
      <c r="C1376" s="424" t="s">
        <v>4</v>
      </c>
      <c r="D1376" s="425"/>
      <c r="E1376" s="334"/>
      <c r="F1376" s="303">
        <f>F1366+F1375</f>
        <v>1400</v>
      </c>
      <c r="G1376" s="303">
        <f>G1366+G1375</f>
        <v>54.84</v>
      </c>
      <c r="H1376" s="303">
        <f>H1366+H1375</f>
        <v>40</v>
      </c>
      <c r="I1376" s="303">
        <f>I1366+I1375</f>
        <v>163.82</v>
      </c>
      <c r="J1376" s="303">
        <f>J1366+J1375</f>
        <v>1245.02</v>
      </c>
      <c r="K1376" s="303"/>
      <c r="L1376" s="303">
        <f>L1366+L1375</f>
        <v>45708.02</v>
      </c>
    </row>
    <row r="1377" spans="1:12" ht="15.75" thickBot="1" x14ac:dyDescent="0.25">
      <c r="A1377" s="283">
        <v>16</v>
      </c>
      <c r="B1377" s="284">
        <v>3</v>
      </c>
      <c r="C1377" s="323" t="s">
        <v>20</v>
      </c>
      <c r="D1377" s="324" t="s">
        <v>21</v>
      </c>
      <c r="E1377" s="231" t="s">
        <v>249</v>
      </c>
      <c r="F1377" s="227">
        <v>240</v>
      </c>
      <c r="G1377" s="232">
        <v>17.260000000000002</v>
      </c>
      <c r="H1377" s="233">
        <v>6.95</v>
      </c>
      <c r="I1377" s="234">
        <v>29.91</v>
      </c>
      <c r="J1377" s="235">
        <v>250.53</v>
      </c>
      <c r="K1377" s="286" t="s">
        <v>156</v>
      </c>
      <c r="L1377" s="285">
        <v>36.340000000000003</v>
      </c>
    </row>
    <row r="1378" spans="1:12" ht="15" x14ac:dyDescent="0.2">
      <c r="A1378" s="287"/>
      <c r="B1378" s="288"/>
      <c r="C1378" s="326"/>
      <c r="D1378" s="327" t="s">
        <v>26</v>
      </c>
      <c r="E1378" s="127" t="s">
        <v>149</v>
      </c>
      <c r="F1378" s="121">
        <v>17</v>
      </c>
      <c r="G1378" s="32">
        <v>2.48</v>
      </c>
      <c r="H1378" s="33">
        <v>3.96</v>
      </c>
      <c r="I1378" s="34">
        <v>0.68</v>
      </c>
      <c r="J1378" s="128">
        <v>48.11</v>
      </c>
      <c r="K1378" s="292"/>
      <c r="L1378" s="291">
        <v>10.220000000000001</v>
      </c>
    </row>
    <row r="1379" spans="1:12" ht="15" x14ac:dyDescent="0.2">
      <c r="A1379" s="287"/>
      <c r="B1379" s="288"/>
      <c r="C1379" s="326"/>
      <c r="D1379" s="329" t="s">
        <v>22</v>
      </c>
      <c r="E1379" s="130" t="s">
        <v>150</v>
      </c>
      <c r="F1379" s="126">
        <v>200</v>
      </c>
      <c r="G1379" s="16">
        <v>0.37</v>
      </c>
      <c r="H1379" s="17">
        <v>0</v>
      </c>
      <c r="I1379" s="69">
        <v>14.85</v>
      </c>
      <c r="J1379" s="131">
        <v>59.48</v>
      </c>
      <c r="K1379" s="292">
        <v>98</v>
      </c>
      <c r="L1379" s="291">
        <v>3.41</v>
      </c>
    </row>
    <row r="1380" spans="1:12" ht="30.75" thickBot="1" x14ac:dyDescent="0.25">
      <c r="A1380" s="287"/>
      <c r="B1380" s="288"/>
      <c r="C1380" s="326"/>
      <c r="D1380" s="329" t="s">
        <v>23</v>
      </c>
      <c r="E1380" s="328" t="s">
        <v>60</v>
      </c>
      <c r="F1380" s="291" t="s">
        <v>158</v>
      </c>
      <c r="G1380" s="291" t="s">
        <v>45</v>
      </c>
      <c r="H1380" s="291">
        <v>0.22</v>
      </c>
      <c r="I1380" s="291">
        <v>7.44</v>
      </c>
      <c r="J1380" s="291">
        <v>36.26</v>
      </c>
      <c r="K1380" s="292" t="s">
        <v>46</v>
      </c>
      <c r="L1380" s="291">
        <v>3.49</v>
      </c>
    </row>
    <row r="1381" spans="1:12" ht="15" x14ac:dyDescent="0.2">
      <c r="A1381" s="287"/>
      <c r="B1381" s="288"/>
      <c r="C1381" s="326"/>
      <c r="D1381" s="329" t="s">
        <v>24</v>
      </c>
      <c r="E1381" s="157"/>
      <c r="F1381" s="150"/>
      <c r="G1381" s="133"/>
      <c r="H1381" s="134"/>
      <c r="I1381" s="148"/>
      <c r="J1381" s="152"/>
      <c r="K1381" s="298"/>
      <c r="L1381" s="291"/>
    </row>
    <row r="1382" spans="1:12" ht="15" x14ac:dyDescent="0.2">
      <c r="A1382" s="287"/>
      <c r="B1382" s="288"/>
      <c r="C1382" s="326"/>
      <c r="D1382" s="327"/>
      <c r="E1382" s="328"/>
      <c r="F1382" s="291"/>
      <c r="G1382" s="291"/>
      <c r="H1382" s="291"/>
      <c r="I1382" s="291"/>
      <c r="J1382" s="291"/>
      <c r="K1382" s="292"/>
      <c r="L1382" s="291"/>
    </row>
    <row r="1383" spans="1:12" ht="15" x14ac:dyDescent="0.2">
      <c r="A1383" s="287"/>
      <c r="B1383" s="288"/>
      <c r="C1383" s="326"/>
      <c r="D1383" s="327"/>
      <c r="E1383" s="328"/>
      <c r="F1383" s="291"/>
      <c r="G1383" s="291"/>
      <c r="H1383" s="291"/>
      <c r="I1383" s="291"/>
      <c r="J1383" s="291"/>
      <c r="K1383" s="292"/>
      <c r="L1383" s="291"/>
    </row>
    <row r="1384" spans="1:12" ht="15.75" thickBot="1" x14ac:dyDescent="0.25">
      <c r="A1384" s="293"/>
      <c r="B1384" s="294"/>
      <c r="C1384" s="330"/>
      <c r="D1384" s="331" t="s">
        <v>33</v>
      </c>
      <c r="E1384" s="332"/>
      <c r="F1384" s="297">
        <f>SUM(F1377:F1383)</f>
        <v>457</v>
      </c>
      <c r="G1384" s="297">
        <f t="shared" ref="G1384:J1384" si="432">SUM(G1377:G1383)</f>
        <v>20.110000000000003</v>
      </c>
      <c r="H1384" s="297">
        <f t="shared" si="432"/>
        <v>11.13</v>
      </c>
      <c r="I1384" s="297">
        <f t="shared" si="432"/>
        <v>52.879999999999995</v>
      </c>
      <c r="J1384" s="297">
        <f t="shared" si="432"/>
        <v>394.38</v>
      </c>
      <c r="K1384" s="298"/>
      <c r="L1384" s="297">
        <f t="shared" ref="L1384" si="433">SUM(L1377:L1383)</f>
        <v>53.46</v>
      </c>
    </row>
    <row r="1385" spans="1:12" ht="15" x14ac:dyDescent="0.2">
      <c r="A1385" s="299">
        <v>16</v>
      </c>
      <c r="B1385" s="300">
        <f>B1377</f>
        <v>3</v>
      </c>
      <c r="C1385" s="333" t="s">
        <v>25</v>
      </c>
      <c r="D1385" s="329" t="s">
        <v>26</v>
      </c>
      <c r="E1385" s="67" t="s">
        <v>151</v>
      </c>
      <c r="F1385" s="132">
        <v>60</v>
      </c>
      <c r="G1385" s="133">
        <v>1.75</v>
      </c>
      <c r="H1385" s="134">
        <v>0.11</v>
      </c>
      <c r="I1385" s="135">
        <v>3.55</v>
      </c>
      <c r="J1385" s="136">
        <v>21.6</v>
      </c>
      <c r="K1385" s="292">
        <v>172</v>
      </c>
      <c r="L1385" s="291">
        <v>8.27</v>
      </c>
    </row>
    <row r="1386" spans="1:12" ht="15" x14ac:dyDescent="0.2">
      <c r="A1386" s="287"/>
      <c r="B1386" s="288"/>
      <c r="C1386" s="326"/>
      <c r="D1386" s="329" t="s">
        <v>27</v>
      </c>
      <c r="E1386" s="137" t="s">
        <v>152</v>
      </c>
      <c r="F1386" s="88">
        <v>200</v>
      </c>
      <c r="G1386" s="37">
        <v>5.89</v>
      </c>
      <c r="H1386" s="38">
        <v>8.82</v>
      </c>
      <c r="I1386" s="39">
        <v>9.61</v>
      </c>
      <c r="J1386" s="42">
        <v>142.19999999999999</v>
      </c>
      <c r="K1386" s="292">
        <v>32</v>
      </c>
      <c r="L1386" s="291">
        <v>28.8</v>
      </c>
    </row>
    <row r="1387" spans="1:12" ht="15" x14ac:dyDescent="0.2">
      <c r="A1387" s="287"/>
      <c r="B1387" s="288"/>
      <c r="C1387" s="326"/>
      <c r="D1387" s="329" t="s">
        <v>28</v>
      </c>
      <c r="E1387" s="138" t="s">
        <v>153</v>
      </c>
      <c r="F1387" s="139">
        <v>240</v>
      </c>
      <c r="G1387" s="140">
        <v>16.829999999999998</v>
      </c>
      <c r="H1387" s="120">
        <v>16.41</v>
      </c>
      <c r="I1387" s="116">
        <v>24.59</v>
      </c>
      <c r="J1387" s="141">
        <v>313.35000000000002</v>
      </c>
      <c r="K1387" s="292"/>
      <c r="L1387" s="291">
        <v>52.51</v>
      </c>
    </row>
    <row r="1388" spans="1:12" ht="15" x14ac:dyDescent="0.2">
      <c r="A1388" s="287"/>
      <c r="B1388" s="288"/>
      <c r="C1388" s="326"/>
      <c r="D1388" s="329" t="s">
        <v>29</v>
      </c>
      <c r="E1388" s="111"/>
      <c r="F1388" s="20"/>
      <c r="G1388" s="37"/>
      <c r="H1388" s="38"/>
      <c r="I1388" s="39"/>
      <c r="J1388" s="40"/>
      <c r="K1388" s="292"/>
      <c r="L1388" s="291"/>
    </row>
    <row r="1389" spans="1:12" ht="15" x14ac:dyDescent="0.2">
      <c r="A1389" s="287"/>
      <c r="B1389" s="288"/>
      <c r="C1389" s="326"/>
      <c r="D1389" s="329" t="s">
        <v>30</v>
      </c>
      <c r="E1389" s="138" t="s">
        <v>154</v>
      </c>
      <c r="F1389" s="19">
        <v>200</v>
      </c>
      <c r="G1389" s="16">
        <v>0.2</v>
      </c>
      <c r="H1389" s="17">
        <v>0</v>
      </c>
      <c r="I1389" s="118">
        <v>24</v>
      </c>
      <c r="J1389" s="142">
        <v>100</v>
      </c>
      <c r="K1389" s="292">
        <v>107</v>
      </c>
      <c r="L1389" s="291">
        <v>9.18</v>
      </c>
    </row>
    <row r="1390" spans="1:12" ht="15" x14ac:dyDescent="0.2">
      <c r="A1390" s="287"/>
      <c r="B1390" s="288"/>
      <c r="C1390" s="326"/>
      <c r="D1390" s="329" t="s">
        <v>31</v>
      </c>
      <c r="E1390" s="328" t="s">
        <v>53</v>
      </c>
      <c r="F1390" s="291">
        <v>35</v>
      </c>
      <c r="G1390" s="291">
        <v>3.19</v>
      </c>
      <c r="H1390" s="291">
        <v>0.31</v>
      </c>
      <c r="I1390" s="291">
        <v>19.89</v>
      </c>
      <c r="J1390" s="291">
        <v>108</v>
      </c>
      <c r="K1390" s="292">
        <v>119</v>
      </c>
      <c r="L1390" s="291"/>
    </row>
    <row r="1391" spans="1:12" ht="15" x14ac:dyDescent="0.2">
      <c r="A1391" s="287"/>
      <c r="B1391" s="288"/>
      <c r="C1391" s="326"/>
      <c r="D1391" s="329" t="s">
        <v>32</v>
      </c>
      <c r="E1391" s="328" t="s">
        <v>54</v>
      </c>
      <c r="F1391" s="291">
        <v>30</v>
      </c>
      <c r="G1391" s="291">
        <v>1.42</v>
      </c>
      <c r="H1391" s="291" t="s">
        <v>55</v>
      </c>
      <c r="I1391" s="291">
        <v>9.3000000000000007</v>
      </c>
      <c r="J1391" s="291">
        <v>45.32</v>
      </c>
      <c r="K1391" s="292">
        <v>120</v>
      </c>
      <c r="L1391" s="291">
        <v>4.29</v>
      </c>
    </row>
    <row r="1392" spans="1:12" ht="15" x14ac:dyDescent="0.2">
      <c r="A1392" s="287"/>
      <c r="B1392" s="288"/>
      <c r="C1392" s="326"/>
      <c r="D1392" s="327"/>
      <c r="E1392" s="328"/>
      <c r="F1392" s="291"/>
      <c r="G1392" s="291"/>
      <c r="H1392" s="291"/>
      <c r="I1392" s="291"/>
      <c r="J1392" s="291"/>
      <c r="K1392" s="292"/>
      <c r="L1392" s="291"/>
    </row>
    <row r="1393" spans="1:12" ht="15" x14ac:dyDescent="0.2">
      <c r="A1393" s="293"/>
      <c r="B1393" s="294"/>
      <c r="C1393" s="330"/>
      <c r="D1393" s="331" t="s">
        <v>33</v>
      </c>
      <c r="E1393" s="332"/>
      <c r="F1393" s="297">
        <f>SUM(F1385:F1392)</f>
        <v>765</v>
      </c>
      <c r="G1393" s="297">
        <f>SUM(G1385:G1392)</f>
        <v>29.28</v>
      </c>
      <c r="H1393" s="297">
        <f>SUM(H1385:H1392)</f>
        <v>25.65</v>
      </c>
      <c r="I1393" s="297">
        <f>SUM(I1385:I1392)</f>
        <v>90.94</v>
      </c>
      <c r="J1393" s="297">
        <f>SUM(J1385:J1392)</f>
        <v>730.47</v>
      </c>
      <c r="K1393" s="298"/>
      <c r="L1393" s="297">
        <f>SUM(L1385:L1392)</f>
        <v>103.05</v>
      </c>
    </row>
    <row r="1394" spans="1:12" ht="16.5" thickBot="1" x14ac:dyDescent="0.25">
      <c r="A1394" s="301">
        <f>A1376</f>
        <v>16</v>
      </c>
      <c r="B1394" s="302">
        <v>3</v>
      </c>
      <c r="C1394" s="424" t="s">
        <v>4</v>
      </c>
      <c r="D1394" s="425"/>
      <c r="E1394" s="334"/>
      <c r="F1394" s="303">
        <f>F1383+F1393</f>
        <v>765</v>
      </c>
      <c r="G1394" s="303">
        <f t="shared" ref="G1394:J1394" si="434">G1383+G1393</f>
        <v>29.28</v>
      </c>
      <c r="H1394" s="303">
        <f t="shared" si="434"/>
        <v>25.65</v>
      </c>
      <c r="I1394" s="303">
        <f t="shared" si="434"/>
        <v>90.94</v>
      </c>
      <c r="J1394" s="303">
        <f t="shared" si="434"/>
        <v>730.47</v>
      </c>
      <c r="K1394" s="303"/>
      <c r="L1394" s="303">
        <f t="shared" ref="L1394" si="435">L1383+L1393</f>
        <v>103.05</v>
      </c>
    </row>
    <row r="1395" spans="1:12" ht="15" x14ac:dyDescent="0.2">
      <c r="A1395" s="283">
        <v>16</v>
      </c>
      <c r="B1395" s="284">
        <v>4</v>
      </c>
      <c r="C1395" s="323" t="s">
        <v>20</v>
      </c>
      <c r="D1395" s="324" t="s">
        <v>21</v>
      </c>
      <c r="E1395" s="144" t="s">
        <v>159</v>
      </c>
      <c r="F1395" s="71">
        <v>150</v>
      </c>
      <c r="G1395" s="27">
        <v>15.59</v>
      </c>
      <c r="H1395" s="23">
        <v>16.45</v>
      </c>
      <c r="I1395" s="28">
        <v>2.79</v>
      </c>
      <c r="J1395" s="29">
        <v>222.36</v>
      </c>
      <c r="K1395" s="286">
        <v>66</v>
      </c>
      <c r="L1395" s="285">
        <v>28.88</v>
      </c>
    </row>
    <row r="1396" spans="1:12" ht="15" x14ac:dyDescent="0.2">
      <c r="A1396" s="287"/>
      <c r="B1396" s="288"/>
      <c r="C1396" s="326"/>
      <c r="D1396" s="327"/>
      <c r="E1396" s="328"/>
      <c r="F1396" s="291"/>
      <c r="G1396" s="291"/>
      <c r="H1396" s="291"/>
      <c r="I1396" s="291"/>
      <c r="J1396" s="291"/>
      <c r="K1396" s="292"/>
      <c r="L1396" s="291"/>
    </row>
    <row r="1397" spans="1:12" ht="15" x14ac:dyDescent="0.2">
      <c r="A1397" s="287"/>
      <c r="B1397" s="288"/>
      <c r="C1397" s="326"/>
      <c r="D1397" s="329" t="s">
        <v>22</v>
      </c>
      <c r="E1397" s="146" t="s">
        <v>161</v>
      </c>
      <c r="F1397" s="145">
        <v>200</v>
      </c>
      <c r="G1397" s="57">
        <v>6.64</v>
      </c>
      <c r="H1397" s="58">
        <v>5.15</v>
      </c>
      <c r="I1397" s="59">
        <v>16.809999999999999</v>
      </c>
      <c r="J1397" s="147">
        <v>141.19</v>
      </c>
      <c r="K1397" s="292">
        <v>115</v>
      </c>
      <c r="L1397" s="291">
        <v>15.32</v>
      </c>
    </row>
    <row r="1398" spans="1:12" ht="15.75" thickBot="1" x14ac:dyDescent="0.25">
      <c r="A1398" s="287"/>
      <c r="B1398" s="288"/>
      <c r="C1398" s="326"/>
      <c r="D1398" s="329" t="s">
        <v>23</v>
      </c>
      <c r="E1398" s="111" t="s">
        <v>172</v>
      </c>
      <c r="F1398" s="226">
        <v>30</v>
      </c>
      <c r="G1398" s="22">
        <v>2.63</v>
      </c>
      <c r="H1398" s="23">
        <v>1.01</v>
      </c>
      <c r="I1398" s="28">
        <v>17.43</v>
      </c>
      <c r="J1398" s="66">
        <v>91.7</v>
      </c>
      <c r="K1398" s="292">
        <v>121</v>
      </c>
      <c r="L1398" s="291">
        <v>4.5</v>
      </c>
    </row>
    <row r="1399" spans="1:12" ht="15" x14ac:dyDescent="0.2">
      <c r="A1399" s="287"/>
      <c r="B1399" s="288"/>
      <c r="C1399" s="326"/>
      <c r="D1399" s="329" t="s">
        <v>24</v>
      </c>
      <c r="E1399" s="51" t="s">
        <v>144</v>
      </c>
      <c r="F1399" s="143">
        <v>100</v>
      </c>
      <c r="G1399" s="32">
        <v>0.8</v>
      </c>
      <c r="H1399" s="33">
        <v>0.2</v>
      </c>
      <c r="I1399" s="122">
        <v>7.5</v>
      </c>
      <c r="J1399" s="123">
        <v>38</v>
      </c>
      <c r="K1399" s="292">
        <v>137</v>
      </c>
      <c r="L1399" s="291">
        <v>24</v>
      </c>
    </row>
    <row r="1400" spans="1:12" ht="15" x14ac:dyDescent="0.2">
      <c r="A1400" s="287"/>
      <c r="B1400" s="288"/>
      <c r="C1400" s="326"/>
      <c r="D1400" s="327" t="s">
        <v>89</v>
      </c>
      <c r="E1400" s="144" t="s">
        <v>160</v>
      </c>
      <c r="F1400" s="71">
        <v>15</v>
      </c>
      <c r="G1400" s="27">
        <v>0.12</v>
      </c>
      <c r="H1400" s="23">
        <v>10.88</v>
      </c>
      <c r="I1400" s="28">
        <v>0.19</v>
      </c>
      <c r="J1400" s="29">
        <v>99.15</v>
      </c>
      <c r="K1400" s="292">
        <v>2</v>
      </c>
      <c r="L1400" s="291">
        <v>12.43</v>
      </c>
    </row>
    <row r="1401" spans="1:12" ht="15" x14ac:dyDescent="0.2">
      <c r="A1401" s="287"/>
      <c r="B1401" s="288"/>
      <c r="C1401" s="326"/>
      <c r="D1401" s="327"/>
      <c r="E1401" s="328"/>
      <c r="F1401" s="291"/>
      <c r="G1401" s="291"/>
      <c r="H1401" s="291"/>
      <c r="I1401" s="291"/>
      <c r="J1401" s="291"/>
      <c r="K1401" s="292"/>
      <c r="L1401" s="291"/>
    </row>
    <row r="1402" spans="1:12" ht="15.75" thickBot="1" x14ac:dyDescent="0.25">
      <c r="A1402" s="293"/>
      <c r="B1402" s="294"/>
      <c r="C1402" s="330"/>
      <c r="D1402" s="331" t="s">
        <v>33</v>
      </c>
      <c r="E1402" s="332"/>
      <c r="F1402" s="297">
        <f>SUM(F1395:F1401)</f>
        <v>495</v>
      </c>
      <c r="G1402" s="297">
        <f t="shared" ref="G1402:J1402" si="436">SUM(G1395:G1401)</f>
        <v>25.78</v>
      </c>
      <c r="H1402" s="297">
        <f t="shared" si="436"/>
        <v>33.690000000000005</v>
      </c>
      <c r="I1402" s="297">
        <f t="shared" si="436"/>
        <v>44.72</v>
      </c>
      <c r="J1402" s="297">
        <f t="shared" si="436"/>
        <v>592.4</v>
      </c>
      <c r="K1402" s="298"/>
      <c r="L1402" s="297">
        <f t="shared" ref="L1402" si="437">SUM(L1395:L1401)</f>
        <v>85.13</v>
      </c>
    </row>
    <row r="1403" spans="1:12" ht="15" x14ac:dyDescent="0.2">
      <c r="A1403" s="299">
        <v>16</v>
      </c>
      <c r="B1403" s="300">
        <f>B1395</f>
        <v>4</v>
      </c>
      <c r="C1403" s="333" t="s">
        <v>25</v>
      </c>
      <c r="D1403" s="329" t="s">
        <v>26</v>
      </c>
      <c r="E1403" s="67" t="s">
        <v>162</v>
      </c>
      <c r="F1403" s="68">
        <v>60</v>
      </c>
      <c r="G1403" s="133">
        <v>1.2</v>
      </c>
      <c r="H1403" s="134">
        <v>5.4</v>
      </c>
      <c r="I1403" s="148">
        <v>5.12</v>
      </c>
      <c r="J1403" s="149">
        <v>73.2</v>
      </c>
      <c r="K1403" s="292">
        <v>135</v>
      </c>
      <c r="L1403" s="291">
        <v>6.7</v>
      </c>
    </row>
    <row r="1404" spans="1:12" ht="15" x14ac:dyDescent="0.2">
      <c r="A1404" s="287"/>
      <c r="B1404" s="288"/>
      <c r="C1404" s="326"/>
      <c r="D1404" s="329" t="s">
        <v>27</v>
      </c>
      <c r="E1404" s="138" t="s">
        <v>163</v>
      </c>
      <c r="F1404" s="19">
        <v>200</v>
      </c>
      <c r="G1404" s="115">
        <v>9.19</v>
      </c>
      <c r="H1404" s="105">
        <v>5.64</v>
      </c>
      <c r="I1404" s="116">
        <v>13.63</v>
      </c>
      <c r="J1404" s="117">
        <v>141.18</v>
      </c>
      <c r="K1404" s="292">
        <v>34</v>
      </c>
      <c r="L1404" s="291">
        <v>12.6</v>
      </c>
    </row>
    <row r="1405" spans="1:12" ht="15" x14ac:dyDescent="0.2">
      <c r="A1405" s="287"/>
      <c r="B1405" s="288"/>
      <c r="C1405" s="326"/>
      <c r="D1405" s="329" t="s">
        <v>28</v>
      </c>
      <c r="E1405" s="339" t="s">
        <v>164</v>
      </c>
      <c r="F1405" s="145">
        <v>90</v>
      </c>
      <c r="G1405" s="57">
        <v>20.98</v>
      </c>
      <c r="H1405" s="58">
        <v>20.440000000000001</v>
      </c>
      <c r="I1405" s="59">
        <v>4.6100000000000003</v>
      </c>
      <c r="J1405" s="147">
        <v>289.63</v>
      </c>
      <c r="K1405" s="292">
        <v>337</v>
      </c>
      <c r="L1405" s="291">
        <v>44.36</v>
      </c>
    </row>
    <row r="1406" spans="1:12" ht="15" x14ac:dyDescent="0.2">
      <c r="A1406" s="287"/>
      <c r="B1406" s="288"/>
      <c r="C1406" s="326"/>
      <c r="D1406" s="329" t="s">
        <v>29</v>
      </c>
      <c r="E1406" s="100" t="s">
        <v>67</v>
      </c>
      <c r="F1406" s="18">
        <v>150</v>
      </c>
      <c r="G1406" s="16">
        <v>7.26</v>
      </c>
      <c r="H1406" s="17">
        <v>4.96</v>
      </c>
      <c r="I1406" s="118">
        <v>31.76</v>
      </c>
      <c r="J1406" s="119">
        <v>198.84</v>
      </c>
      <c r="K1406" s="292">
        <v>54</v>
      </c>
      <c r="L1406" s="291">
        <v>7.02</v>
      </c>
    </row>
    <row r="1407" spans="1:12" ht="15" x14ac:dyDescent="0.2">
      <c r="A1407" s="287"/>
      <c r="B1407" s="288"/>
      <c r="C1407" s="326"/>
      <c r="D1407" s="329" t="s">
        <v>30</v>
      </c>
      <c r="E1407" s="138" t="s">
        <v>150</v>
      </c>
      <c r="F1407" s="19">
        <v>200</v>
      </c>
      <c r="G1407" s="16">
        <v>0.37</v>
      </c>
      <c r="H1407" s="17">
        <v>0</v>
      </c>
      <c r="I1407" s="118">
        <v>14.85</v>
      </c>
      <c r="J1407" s="156">
        <v>59.48</v>
      </c>
      <c r="K1407" s="292">
        <v>98</v>
      </c>
      <c r="L1407" s="291">
        <v>3.41</v>
      </c>
    </row>
    <row r="1408" spans="1:12" ht="15" x14ac:dyDescent="0.2">
      <c r="A1408" s="287"/>
      <c r="B1408" s="288"/>
      <c r="C1408" s="326"/>
      <c r="D1408" s="329" t="s">
        <v>31</v>
      </c>
      <c r="E1408" s="328" t="s">
        <v>53</v>
      </c>
      <c r="F1408" s="291">
        <v>20</v>
      </c>
      <c r="G1408" s="291">
        <v>45</v>
      </c>
      <c r="H1408" s="291">
        <v>3.19</v>
      </c>
      <c r="I1408" s="291">
        <v>0.31</v>
      </c>
      <c r="J1408" s="291">
        <v>19.89</v>
      </c>
      <c r="K1408" s="291">
        <v>108</v>
      </c>
      <c r="L1408" s="291"/>
    </row>
    <row r="1409" spans="1:12" ht="15.75" thickBot="1" x14ac:dyDescent="0.25">
      <c r="A1409" s="287"/>
      <c r="B1409" s="288"/>
      <c r="C1409" s="326"/>
      <c r="D1409" s="329" t="s">
        <v>32</v>
      </c>
      <c r="E1409" s="328" t="s">
        <v>54</v>
      </c>
      <c r="F1409" s="291">
        <v>20</v>
      </c>
      <c r="G1409" s="291">
        <v>25</v>
      </c>
      <c r="H1409" s="291">
        <v>1.42</v>
      </c>
      <c r="I1409" s="291" t="s">
        <v>55</v>
      </c>
      <c r="J1409" s="291">
        <v>9.3000000000000007</v>
      </c>
      <c r="K1409" s="291">
        <v>45.32</v>
      </c>
      <c r="L1409" s="291">
        <v>2.68</v>
      </c>
    </row>
    <row r="1410" spans="1:12" ht="15" x14ac:dyDescent="0.2">
      <c r="A1410" s="287"/>
      <c r="B1410" s="288"/>
      <c r="C1410" s="326"/>
      <c r="D1410" s="327" t="s">
        <v>91</v>
      </c>
      <c r="E1410" s="51"/>
      <c r="F1410" s="52"/>
      <c r="G1410" s="32"/>
      <c r="H1410" s="33"/>
      <c r="I1410" s="122"/>
      <c r="J1410" s="123"/>
      <c r="K1410" s="292"/>
      <c r="L1410" s="291"/>
    </row>
    <row r="1411" spans="1:12" ht="15" x14ac:dyDescent="0.2">
      <c r="A1411" s="287"/>
      <c r="B1411" s="288"/>
      <c r="C1411" s="326"/>
      <c r="D1411" s="327"/>
      <c r="E1411" s="328"/>
      <c r="F1411" s="291"/>
      <c r="G1411" s="291"/>
      <c r="H1411" s="291"/>
      <c r="I1411" s="291"/>
      <c r="J1411" s="291"/>
      <c r="K1411" s="292"/>
      <c r="L1411" s="291"/>
    </row>
    <row r="1412" spans="1:12" ht="15" x14ac:dyDescent="0.2">
      <c r="A1412" s="293"/>
      <c r="B1412" s="294"/>
      <c r="C1412" s="330"/>
      <c r="D1412" s="331" t="s">
        <v>33</v>
      </c>
      <c r="E1412" s="332"/>
      <c r="F1412" s="297">
        <f>SUM(F1403:F1411)</f>
        <v>740</v>
      </c>
      <c r="G1412" s="297">
        <f t="shared" ref="G1412:J1412" si="438">SUM(G1403:G1411)</f>
        <v>109</v>
      </c>
      <c r="H1412" s="297">
        <f t="shared" si="438"/>
        <v>41.05</v>
      </c>
      <c r="I1412" s="297">
        <f t="shared" si="438"/>
        <v>70.28</v>
      </c>
      <c r="J1412" s="297">
        <f t="shared" si="438"/>
        <v>791.52</v>
      </c>
      <c r="K1412" s="298"/>
      <c r="L1412" s="297">
        <f t="shared" ref="L1412" si="439">SUM(L1403:L1411)</f>
        <v>76.77</v>
      </c>
    </row>
    <row r="1413" spans="1:12" ht="16.5" thickBot="1" x14ac:dyDescent="0.25">
      <c r="A1413" s="301">
        <f>A1395</f>
        <v>16</v>
      </c>
      <c r="B1413" s="302">
        <f>B1395</f>
        <v>4</v>
      </c>
      <c r="C1413" s="424" t="s">
        <v>4</v>
      </c>
      <c r="D1413" s="425"/>
      <c r="E1413" s="334"/>
      <c r="F1413" s="303">
        <f>F1402+F1412</f>
        <v>1235</v>
      </c>
      <c r="G1413" s="303">
        <f t="shared" ref="G1413:J1413" si="440">G1402+G1412</f>
        <v>134.78</v>
      </c>
      <c r="H1413" s="303">
        <f t="shared" si="440"/>
        <v>74.740000000000009</v>
      </c>
      <c r="I1413" s="303">
        <f t="shared" si="440"/>
        <v>115</v>
      </c>
      <c r="J1413" s="303">
        <f t="shared" si="440"/>
        <v>1383.92</v>
      </c>
      <c r="K1413" s="303"/>
      <c r="L1413" s="303">
        <f t="shared" ref="L1413" si="441">L1402+L1412</f>
        <v>161.89999999999998</v>
      </c>
    </row>
    <row r="1414" spans="1:12" ht="15.75" thickBot="1" x14ac:dyDescent="0.25">
      <c r="A1414" s="283">
        <v>16</v>
      </c>
      <c r="B1414" s="284">
        <v>5</v>
      </c>
      <c r="C1414" s="323" t="s">
        <v>20</v>
      </c>
      <c r="D1414" s="324" t="s">
        <v>21</v>
      </c>
      <c r="E1414" s="144" t="s">
        <v>251</v>
      </c>
      <c r="F1414" s="71">
        <v>240</v>
      </c>
      <c r="G1414" s="22">
        <v>20.59</v>
      </c>
      <c r="H1414" s="23">
        <v>19.89</v>
      </c>
      <c r="I1414" s="24">
        <v>41.8</v>
      </c>
      <c r="J1414" s="25">
        <v>427.27</v>
      </c>
      <c r="K1414" s="286" t="s">
        <v>252</v>
      </c>
      <c r="L1414" s="285">
        <v>47.23</v>
      </c>
    </row>
    <row r="1415" spans="1:12" ht="15" x14ac:dyDescent="0.2">
      <c r="A1415" s="287"/>
      <c r="B1415" s="288"/>
      <c r="C1415" s="326"/>
      <c r="D1415" s="327" t="s">
        <v>26</v>
      </c>
      <c r="E1415" s="340" t="s">
        <v>166</v>
      </c>
      <c r="F1415" s="149">
        <v>60</v>
      </c>
      <c r="G1415" s="133">
        <v>1.1200000000000001</v>
      </c>
      <c r="H1415" s="134">
        <v>4.2699999999999996</v>
      </c>
      <c r="I1415" s="135">
        <v>6.02</v>
      </c>
      <c r="J1415" s="149">
        <v>68.62</v>
      </c>
      <c r="K1415" s="292">
        <v>13</v>
      </c>
      <c r="L1415" s="291">
        <v>4.13</v>
      </c>
    </row>
    <row r="1416" spans="1:12" ht="15" x14ac:dyDescent="0.2">
      <c r="A1416" s="287"/>
      <c r="B1416" s="288"/>
      <c r="C1416" s="326"/>
      <c r="D1416" s="329" t="s">
        <v>22</v>
      </c>
      <c r="E1416" s="138" t="s">
        <v>138</v>
      </c>
      <c r="F1416" s="19">
        <v>200</v>
      </c>
      <c r="G1416" s="16">
        <v>1</v>
      </c>
      <c r="H1416" s="17">
        <v>0.2</v>
      </c>
      <c r="I1416" s="118">
        <v>20.2</v>
      </c>
      <c r="J1416" s="81">
        <v>92</v>
      </c>
      <c r="K1416" s="292">
        <v>107</v>
      </c>
      <c r="L1416" s="291">
        <v>9.18</v>
      </c>
    </row>
    <row r="1417" spans="1:12" ht="30.75" thickBot="1" x14ac:dyDescent="0.25">
      <c r="A1417" s="287"/>
      <c r="B1417" s="288"/>
      <c r="C1417" s="326"/>
      <c r="D1417" s="329" t="s">
        <v>23</v>
      </c>
      <c r="E1417" s="328" t="s">
        <v>60</v>
      </c>
      <c r="F1417" s="291" t="s">
        <v>44</v>
      </c>
      <c r="G1417" s="291" t="s">
        <v>45</v>
      </c>
      <c r="H1417" s="291">
        <v>0.22</v>
      </c>
      <c r="I1417" s="291">
        <v>7.44</v>
      </c>
      <c r="J1417" s="291">
        <v>36.26</v>
      </c>
      <c r="K1417" s="292" t="s">
        <v>46</v>
      </c>
      <c r="L1417" s="291">
        <v>2.95</v>
      </c>
    </row>
    <row r="1418" spans="1:12" ht="15" x14ac:dyDescent="0.2">
      <c r="A1418" s="287"/>
      <c r="B1418" s="288"/>
      <c r="C1418" s="326"/>
      <c r="D1418" s="329" t="s">
        <v>24</v>
      </c>
      <c r="E1418" s="51"/>
      <c r="F1418" s="52"/>
      <c r="G1418" s="32"/>
      <c r="H1418" s="33"/>
      <c r="I1418" s="122"/>
      <c r="J1418" s="54"/>
      <c r="K1418" s="298"/>
      <c r="L1418" s="291"/>
    </row>
    <row r="1419" spans="1:12" ht="15" x14ac:dyDescent="0.2">
      <c r="A1419" s="287"/>
      <c r="B1419" s="288"/>
      <c r="C1419" s="326"/>
      <c r="D1419" s="327"/>
      <c r="E1419" s="328"/>
      <c r="F1419" s="291"/>
      <c r="G1419" s="291"/>
      <c r="H1419" s="291"/>
      <c r="I1419" s="291"/>
      <c r="J1419" s="291"/>
      <c r="K1419" s="292"/>
      <c r="L1419" s="291"/>
    </row>
    <row r="1420" spans="1:12" ht="15" x14ac:dyDescent="0.2">
      <c r="A1420" s="287"/>
      <c r="B1420" s="288"/>
      <c r="C1420" s="326"/>
      <c r="D1420" s="327"/>
      <c r="E1420" s="328"/>
      <c r="F1420" s="291"/>
      <c r="G1420" s="291"/>
      <c r="H1420" s="291"/>
      <c r="I1420" s="291"/>
      <c r="J1420" s="291"/>
      <c r="K1420" s="292"/>
      <c r="L1420" s="291"/>
    </row>
    <row r="1421" spans="1:12" ht="15.75" thickBot="1" x14ac:dyDescent="0.25">
      <c r="A1421" s="293"/>
      <c r="B1421" s="294"/>
      <c r="C1421" s="330"/>
      <c r="D1421" s="331" t="s">
        <v>33</v>
      </c>
      <c r="E1421" s="332"/>
      <c r="F1421" s="297">
        <f>SUM(F1414:F1420)</f>
        <v>500</v>
      </c>
      <c r="G1421" s="297">
        <f>SUM(G1414:G1420)</f>
        <v>22.71</v>
      </c>
      <c r="H1421" s="297">
        <f>SUM(H1414:H1420)</f>
        <v>24.58</v>
      </c>
      <c r="I1421" s="297">
        <f>SUM(I1414:I1420)</f>
        <v>75.459999999999994</v>
      </c>
      <c r="J1421" s="297">
        <f>SUM(J1414:J1420)</f>
        <v>624.15</v>
      </c>
      <c r="K1421" s="298"/>
      <c r="L1421" s="297">
        <f>SUM(L1414:L1420)</f>
        <v>63.49</v>
      </c>
    </row>
    <row r="1422" spans="1:12" ht="15" x14ac:dyDescent="0.2">
      <c r="A1422" s="299">
        <v>16</v>
      </c>
      <c r="B1422" s="300">
        <f>B1414</f>
        <v>5</v>
      </c>
      <c r="C1422" s="333" t="s">
        <v>25</v>
      </c>
      <c r="D1422" s="329" t="s">
        <v>26</v>
      </c>
      <c r="E1422" s="112" t="s">
        <v>142</v>
      </c>
      <c r="F1422" s="30">
        <v>150</v>
      </c>
      <c r="G1422" s="32">
        <v>0.6</v>
      </c>
      <c r="H1422" s="33">
        <v>0.6</v>
      </c>
      <c r="I1422" s="34">
        <v>14.7</v>
      </c>
      <c r="J1422" s="113">
        <v>70.5</v>
      </c>
      <c r="K1422" s="298">
        <v>24</v>
      </c>
      <c r="L1422" s="291">
        <v>21</v>
      </c>
    </row>
    <row r="1423" spans="1:12" ht="15" x14ac:dyDescent="0.2">
      <c r="A1423" s="287"/>
      <c r="B1423" s="288"/>
      <c r="C1423" s="326"/>
      <c r="D1423" s="329" t="s">
        <v>27</v>
      </c>
      <c r="E1423" s="100" t="s">
        <v>126</v>
      </c>
      <c r="F1423" s="19">
        <v>200</v>
      </c>
      <c r="G1423" s="115">
        <v>5.75</v>
      </c>
      <c r="H1423" s="105">
        <v>8.7899999999999991</v>
      </c>
      <c r="I1423" s="116">
        <v>8.75</v>
      </c>
      <c r="J1423" s="107">
        <v>138.04</v>
      </c>
      <c r="K1423" s="292">
        <v>31</v>
      </c>
      <c r="L1423" s="291">
        <v>18.920000000000002</v>
      </c>
    </row>
    <row r="1424" spans="1:12" ht="15" x14ac:dyDescent="0.2">
      <c r="A1424" s="287"/>
      <c r="B1424" s="288"/>
      <c r="C1424" s="326"/>
      <c r="D1424" s="329" t="s">
        <v>28</v>
      </c>
      <c r="E1424" s="55" t="s">
        <v>167</v>
      </c>
      <c r="F1424" s="73">
        <v>90</v>
      </c>
      <c r="G1424" s="57">
        <v>11.49</v>
      </c>
      <c r="H1424" s="58">
        <v>6.78</v>
      </c>
      <c r="I1424" s="59">
        <v>5.93</v>
      </c>
      <c r="J1424" s="153">
        <v>130.91999999999999</v>
      </c>
      <c r="K1424" s="292">
        <v>277</v>
      </c>
      <c r="L1424" s="291">
        <v>23.09</v>
      </c>
    </row>
    <row r="1425" spans="1:12" ht="15" x14ac:dyDescent="0.2">
      <c r="A1425" s="287"/>
      <c r="B1425" s="288"/>
      <c r="C1425" s="326"/>
      <c r="D1425" s="329" t="s">
        <v>29</v>
      </c>
      <c r="E1425" s="154" t="s">
        <v>250</v>
      </c>
      <c r="F1425" s="145">
        <v>150</v>
      </c>
      <c r="G1425" s="90">
        <v>3.28</v>
      </c>
      <c r="H1425" s="91">
        <v>7.81</v>
      </c>
      <c r="I1425" s="92">
        <v>21.57</v>
      </c>
      <c r="J1425" s="155">
        <v>170.22</v>
      </c>
      <c r="K1425" s="292">
        <v>50</v>
      </c>
      <c r="L1425" s="291">
        <v>15.54</v>
      </c>
    </row>
    <row r="1426" spans="1:12" ht="15" x14ac:dyDescent="0.2">
      <c r="A1426" s="287"/>
      <c r="B1426" s="288"/>
      <c r="C1426" s="326"/>
      <c r="D1426" s="329" t="s">
        <v>30</v>
      </c>
      <c r="E1426" s="100" t="s">
        <v>106</v>
      </c>
      <c r="F1426" s="19">
        <v>200</v>
      </c>
      <c r="G1426" s="16">
        <v>0</v>
      </c>
      <c r="H1426" s="17">
        <v>0</v>
      </c>
      <c r="I1426" s="118">
        <v>7.27</v>
      </c>
      <c r="J1426" s="81">
        <v>28.73</v>
      </c>
      <c r="K1426" s="292">
        <v>114</v>
      </c>
      <c r="L1426" s="291">
        <v>0.81</v>
      </c>
    </row>
    <row r="1427" spans="1:12" ht="15" x14ac:dyDescent="0.2">
      <c r="A1427" s="287"/>
      <c r="B1427" s="288"/>
      <c r="C1427" s="326"/>
      <c r="D1427" s="329" t="s">
        <v>31</v>
      </c>
      <c r="E1427" s="328" t="s">
        <v>53</v>
      </c>
      <c r="F1427" s="291">
        <v>60</v>
      </c>
      <c r="G1427" s="291">
        <v>3.19</v>
      </c>
      <c r="H1427" s="291">
        <v>0.31</v>
      </c>
      <c r="I1427" s="291">
        <v>19.89</v>
      </c>
      <c r="J1427" s="291">
        <v>108</v>
      </c>
      <c r="K1427" s="292">
        <v>119</v>
      </c>
      <c r="L1427" s="291"/>
    </row>
    <row r="1428" spans="1:12" ht="15" x14ac:dyDescent="0.2">
      <c r="A1428" s="287"/>
      <c r="B1428" s="288"/>
      <c r="C1428" s="326"/>
      <c r="D1428" s="329" t="s">
        <v>32</v>
      </c>
      <c r="E1428" s="328" t="s">
        <v>54</v>
      </c>
      <c r="F1428" s="291">
        <v>50</v>
      </c>
      <c r="G1428" s="291">
        <v>1.42</v>
      </c>
      <c r="H1428" s="291" t="s">
        <v>55</v>
      </c>
      <c r="I1428" s="291">
        <v>9.3000000000000007</v>
      </c>
      <c r="J1428" s="291">
        <v>45.32</v>
      </c>
      <c r="K1428" s="292">
        <v>120</v>
      </c>
      <c r="L1428" s="291">
        <v>7.24</v>
      </c>
    </row>
    <row r="1429" spans="1:12" ht="15" x14ac:dyDescent="0.2">
      <c r="A1429" s="287"/>
      <c r="B1429" s="288"/>
      <c r="C1429" s="326"/>
      <c r="D1429" s="327"/>
      <c r="E1429" s="328"/>
      <c r="F1429" s="291"/>
      <c r="G1429" s="291"/>
      <c r="H1429" s="291"/>
      <c r="I1429" s="309"/>
      <c r="J1429" s="291"/>
      <c r="K1429" s="292"/>
      <c r="L1429" s="291"/>
    </row>
    <row r="1430" spans="1:12" ht="15" x14ac:dyDescent="0.2">
      <c r="A1430" s="287"/>
      <c r="B1430" s="288"/>
      <c r="C1430" s="326"/>
      <c r="D1430" s="327"/>
      <c r="E1430" s="328"/>
      <c r="F1430" s="291"/>
      <c r="G1430" s="291"/>
      <c r="H1430" s="291"/>
      <c r="I1430" s="291"/>
      <c r="J1430" s="291"/>
      <c r="K1430" s="292"/>
      <c r="L1430" s="291"/>
    </row>
    <row r="1431" spans="1:12" ht="15" x14ac:dyDescent="0.2">
      <c r="A1431" s="293"/>
      <c r="B1431" s="294"/>
      <c r="C1431" s="330"/>
      <c r="D1431" s="331" t="s">
        <v>33</v>
      </c>
      <c r="E1431" s="332"/>
      <c r="F1431" s="297">
        <f>SUM(F1414:F1430)</f>
        <v>1900</v>
      </c>
      <c r="G1431" s="297">
        <f>SUM(G1414:G1430)</f>
        <v>71.150000000000006</v>
      </c>
      <c r="H1431" s="297">
        <f>SUM(H1414:H1430)</f>
        <v>73.45</v>
      </c>
      <c r="I1431" s="297">
        <f>SUM(I1414:I1430)</f>
        <v>238.32999999999998</v>
      </c>
      <c r="J1431" s="297">
        <f>SUM(J1414:J1430)</f>
        <v>1940.03</v>
      </c>
      <c r="K1431" s="298"/>
      <c r="L1431" s="297">
        <f>SUM(L1414:L1430)</f>
        <v>213.58000000000004</v>
      </c>
    </row>
    <row r="1432" spans="1:12" ht="16.5" thickBot="1" x14ac:dyDescent="0.25">
      <c r="A1432" s="301">
        <f>A1414</f>
        <v>16</v>
      </c>
      <c r="B1432" s="302">
        <f>B1414</f>
        <v>5</v>
      </c>
      <c r="C1432" s="424" t="s">
        <v>4</v>
      </c>
      <c r="D1432" s="425"/>
      <c r="E1432" s="334"/>
      <c r="F1432" s="303">
        <f>F1421+F1431</f>
        <v>2400</v>
      </c>
      <c r="G1432" s="303">
        <f t="shared" ref="G1432:J1432" si="442">G1421+G1431</f>
        <v>93.860000000000014</v>
      </c>
      <c r="H1432" s="303">
        <f t="shared" si="442"/>
        <v>98.03</v>
      </c>
      <c r="I1432" s="303">
        <f t="shared" si="442"/>
        <v>313.78999999999996</v>
      </c>
      <c r="J1432" s="303">
        <f t="shared" si="442"/>
        <v>2564.1799999999998</v>
      </c>
      <c r="K1432" s="303"/>
      <c r="L1432" s="303">
        <f t="shared" ref="L1432" si="443">L1421+L1431</f>
        <v>277.07000000000005</v>
      </c>
    </row>
    <row r="1433" spans="1:12" ht="16.5" thickBot="1" x14ac:dyDescent="0.25">
      <c r="A1433" s="305"/>
      <c r="B1433" s="306"/>
      <c r="C1433" s="429" t="s">
        <v>5</v>
      </c>
      <c r="D1433" s="429"/>
      <c r="E1433" s="429"/>
      <c r="F1433" s="306">
        <f>(F1262+F1281+F1300+F1319+F1338+F1358+F1376+F1394+F1413+F1432)/(IF(F1262=0,0,1)+IF(F1281=0,0,1)+IF(F1300=0,0,1)+IF(F1319=0,0,1)+IF(F1338=0,0,1)+IF(F1358=0,0,1)+IF(F1376=0,0,1)+IF(F1394=0,0,1)+IF(F1413=0,0,1)+IF(F1432=0,0,1))</f>
        <v>1380.3</v>
      </c>
      <c r="G1433" s="306">
        <f t="shared" ref="G1433:L1433" si="444">(G1262+G1281+G1300+G1319+G1338+G1358+G1376+G1394+G1413+G1432)/(IF(G1262=0,0,1)+IF(G1281=0,0,1)+IF(G1300=0,0,1)+IF(G1319=0,0,1)+IF(G1338=0,0,1)+IF(G1358=0,0,1)+IF(G1376=0,0,1)+IF(G1394=0,0,1)+IF(G1413=0,0,1)+IF(G1432=0,0,1))</f>
        <v>69.816000000000003</v>
      </c>
      <c r="H1433" s="306">
        <f t="shared" si="444"/>
        <v>53.027000000000001</v>
      </c>
      <c r="I1433" s="306">
        <f t="shared" si="444"/>
        <v>165.32</v>
      </c>
      <c r="J1433" s="306">
        <f t="shared" si="444"/>
        <v>1375.1699999999998</v>
      </c>
      <c r="K1433" s="306"/>
      <c r="L1433" s="306">
        <f t="shared" si="444"/>
        <v>4722.7870000000003</v>
      </c>
    </row>
    <row r="1434" spans="1:12" ht="15.75" thickBot="1" x14ac:dyDescent="0.25">
      <c r="A1434" s="283">
        <v>17</v>
      </c>
      <c r="B1434" s="284">
        <v>1</v>
      </c>
      <c r="C1434" s="323" t="s">
        <v>20</v>
      </c>
      <c r="D1434" s="324" t="s">
        <v>21</v>
      </c>
      <c r="E1434" s="161" t="s">
        <v>171</v>
      </c>
      <c r="F1434" s="18">
        <v>225</v>
      </c>
      <c r="G1434" s="162">
        <v>5.55</v>
      </c>
      <c r="H1434" s="163">
        <v>7.36</v>
      </c>
      <c r="I1434" s="164">
        <v>29.68</v>
      </c>
      <c r="J1434" s="165">
        <v>208.58</v>
      </c>
      <c r="K1434" s="311">
        <v>347</v>
      </c>
      <c r="L1434" s="315">
        <v>24.12</v>
      </c>
    </row>
    <row r="1435" spans="1:12" ht="15" x14ac:dyDescent="0.2">
      <c r="A1435" s="287"/>
      <c r="B1435" s="288"/>
      <c r="C1435" s="326"/>
      <c r="D1435" s="327" t="s">
        <v>26</v>
      </c>
      <c r="E1435" s="151" t="s">
        <v>170</v>
      </c>
      <c r="F1435" s="150">
        <v>15</v>
      </c>
      <c r="G1435" s="133">
        <v>3.48</v>
      </c>
      <c r="H1435" s="134">
        <v>4.43</v>
      </c>
      <c r="I1435" s="135">
        <v>0</v>
      </c>
      <c r="J1435" s="187">
        <v>54.6</v>
      </c>
      <c r="K1435" s="312">
        <v>1</v>
      </c>
      <c r="L1435" s="316">
        <v>7.42</v>
      </c>
    </row>
    <row r="1436" spans="1:12" ht="15" x14ac:dyDescent="0.2">
      <c r="A1436" s="287"/>
      <c r="B1436" s="288"/>
      <c r="C1436" s="326"/>
      <c r="D1436" s="329" t="s">
        <v>22</v>
      </c>
      <c r="E1436" s="111" t="s">
        <v>106</v>
      </c>
      <c r="F1436" s="26">
        <v>200</v>
      </c>
      <c r="G1436" s="27">
        <v>0</v>
      </c>
      <c r="H1436" s="23">
        <v>0</v>
      </c>
      <c r="I1436" s="28">
        <v>7.27</v>
      </c>
      <c r="J1436" s="166">
        <v>28.73</v>
      </c>
      <c r="K1436" s="313">
        <v>114</v>
      </c>
      <c r="L1436" s="317">
        <v>0.77</v>
      </c>
    </row>
    <row r="1437" spans="1:12" ht="15.75" thickBot="1" x14ac:dyDescent="0.25">
      <c r="A1437" s="287"/>
      <c r="B1437" s="288"/>
      <c r="C1437" s="326"/>
      <c r="D1437" s="329" t="s">
        <v>23</v>
      </c>
      <c r="E1437" s="100" t="s">
        <v>172</v>
      </c>
      <c r="F1437" s="19">
        <v>45</v>
      </c>
      <c r="G1437" s="80">
        <v>3.38</v>
      </c>
      <c r="H1437" s="17">
        <v>1.31</v>
      </c>
      <c r="I1437" s="69">
        <v>22.41</v>
      </c>
      <c r="J1437" s="81">
        <v>117.9</v>
      </c>
      <c r="K1437" s="292">
        <v>121</v>
      </c>
      <c r="L1437" s="318">
        <v>6.75</v>
      </c>
    </row>
    <row r="1438" spans="1:12" ht="15" x14ac:dyDescent="0.2">
      <c r="A1438" s="287"/>
      <c r="B1438" s="288"/>
      <c r="C1438" s="326"/>
      <c r="D1438" s="329" t="s">
        <v>24</v>
      </c>
      <c r="E1438" s="157" t="s">
        <v>109</v>
      </c>
      <c r="F1438" s="150">
        <v>150</v>
      </c>
      <c r="G1438" s="133">
        <v>0.6</v>
      </c>
      <c r="H1438" s="134">
        <v>0.6</v>
      </c>
      <c r="I1438" s="148">
        <v>14.7</v>
      </c>
      <c r="J1438" s="152">
        <v>70.5</v>
      </c>
      <c r="K1438" s="298">
        <v>24</v>
      </c>
      <c r="L1438" s="291">
        <v>16.8</v>
      </c>
    </row>
    <row r="1439" spans="1:12" ht="15" x14ac:dyDescent="0.2">
      <c r="A1439" s="287"/>
      <c r="B1439" s="288"/>
      <c r="C1439" s="326"/>
      <c r="D1439" s="327" t="s">
        <v>62</v>
      </c>
      <c r="E1439" s="111"/>
      <c r="F1439" s="26"/>
      <c r="G1439" s="27"/>
      <c r="H1439" s="23"/>
      <c r="I1439" s="28"/>
      <c r="J1439" s="29"/>
      <c r="K1439" s="292"/>
      <c r="L1439" s="291"/>
    </row>
    <row r="1440" spans="1:12" ht="15" x14ac:dyDescent="0.2">
      <c r="A1440" s="287"/>
      <c r="B1440" s="288"/>
      <c r="C1440" s="326"/>
      <c r="D1440" s="327"/>
      <c r="E1440" s="328"/>
      <c r="F1440" s="291"/>
      <c r="G1440" s="291"/>
      <c r="H1440" s="291"/>
      <c r="I1440" s="291"/>
      <c r="J1440" s="291"/>
      <c r="K1440" s="292"/>
      <c r="L1440" s="291"/>
    </row>
    <row r="1441" spans="1:12" ht="15.75" thickBot="1" x14ac:dyDescent="0.25">
      <c r="A1441" s="293"/>
      <c r="B1441" s="294"/>
      <c r="C1441" s="330"/>
      <c r="D1441" s="331" t="s">
        <v>33</v>
      </c>
      <c r="E1441" s="332"/>
      <c r="F1441" s="297">
        <f>SUM(F1434:F1440)</f>
        <v>635</v>
      </c>
      <c r="G1441" s="297">
        <f>SUM(G1434:G1440)</f>
        <v>13.01</v>
      </c>
      <c r="H1441" s="297">
        <f>SUM(H1434:H1440)</f>
        <v>13.7</v>
      </c>
      <c r="I1441" s="297">
        <f>SUM(I1434:I1440)</f>
        <v>74.06</v>
      </c>
      <c r="J1441" s="297">
        <f>SUM(J1434:J1440)</f>
        <v>480.31000000000006</v>
      </c>
      <c r="K1441" s="308"/>
      <c r="L1441" s="319">
        <f>SUM(L1434:L1440)</f>
        <v>55.86</v>
      </c>
    </row>
    <row r="1442" spans="1:12" ht="15" x14ac:dyDescent="0.2">
      <c r="A1442" s="299">
        <v>17</v>
      </c>
      <c r="B1442" s="300">
        <f>B1434</f>
        <v>1</v>
      </c>
      <c r="C1442" s="333" t="s">
        <v>25</v>
      </c>
      <c r="D1442" s="329" t="s">
        <v>26</v>
      </c>
      <c r="E1442" s="157" t="s">
        <v>109</v>
      </c>
      <c r="F1442" s="150">
        <v>150</v>
      </c>
      <c r="G1442" s="133">
        <v>0.6</v>
      </c>
      <c r="H1442" s="134">
        <v>0.6</v>
      </c>
      <c r="I1442" s="148">
        <v>14.7</v>
      </c>
      <c r="J1442" s="152">
        <v>70.5</v>
      </c>
      <c r="K1442" s="298">
        <v>24</v>
      </c>
      <c r="L1442" s="291">
        <v>16.8</v>
      </c>
    </row>
    <row r="1443" spans="1:12" ht="15" x14ac:dyDescent="0.2">
      <c r="A1443" s="287"/>
      <c r="B1443" s="288"/>
      <c r="C1443" s="326"/>
      <c r="D1443" s="329" t="s">
        <v>27</v>
      </c>
      <c r="E1443" s="137" t="s">
        <v>173</v>
      </c>
      <c r="F1443" s="71">
        <v>200</v>
      </c>
      <c r="G1443" s="37">
        <v>6.66</v>
      </c>
      <c r="H1443" s="38">
        <v>5.51</v>
      </c>
      <c r="I1443" s="39">
        <v>8.75</v>
      </c>
      <c r="J1443" s="40">
        <v>111.57</v>
      </c>
      <c r="K1443" s="117">
        <v>41</v>
      </c>
      <c r="L1443" s="309" t="s">
        <v>270</v>
      </c>
    </row>
    <row r="1444" spans="1:12" ht="15" x14ac:dyDescent="0.2">
      <c r="A1444" s="287"/>
      <c r="B1444" s="288"/>
      <c r="C1444" s="326"/>
      <c r="D1444" s="329" t="s">
        <v>28</v>
      </c>
      <c r="E1444" s="341" t="s">
        <v>174</v>
      </c>
      <c r="F1444" s="126">
        <v>250</v>
      </c>
      <c r="G1444" s="22">
        <v>26.38</v>
      </c>
      <c r="H1444" s="23">
        <v>24.6</v>
      </c>
      <c r="I1444" s="24">
        <v>39.97</v>
      </c>
      <c r="J1444" s="167">
        <v>485.84</v>
      </c>
      <c r="K1444" s="292">
        <v>79</v>
      </c>
      <c r="L1444" s="291">
        <v>57.59</v>
      </c>
    </row>
    <row r="1445" spans="1:12" ht="15" x14ac:dyDescent="0.2">
      <c r="A1445" s="287"/>
      <c r="B1445" s="288"/>
      <c r="C1445" s="326"/>
      <c r="D1445" s="329" t="s">
        <v>29</v>
      </c>
      <c r="E1445" s="161"/>
      <c r="F1445" s="243"/>
      <c r="G1445" s="104"/>
      <c r="H1445" s="105"/>
      <c r="I1445" s="106"/>
      <c r="J1445" s="107"/>
      <c r="K1445" s="292"/>
      <c r="L1445" s="291"/>
    </row>
    <row r="1446" spans="1:12" ht="15" x14ac:dyDescent="0.2">
      <c r="A1446" s="287"/>
      <c r="B1446" s="288"/>
      <c r="C1446" s="326"/>
      <c r="D1446" s="329" t="s">
        <v>30</v>
      </c>
      <c r="E1446" s="138" t="s">
        <v>150</v>
      </c>
      <c r="F1446" s="19">
        <v>200</v>
      </c>
      <c r="G1446" s="16">
        <v>0.37</v>
      </c>
      <c r="H1446" s="17">
        <v>0</v>
      </c>
      <c r="I1446" s="118">
        <v>14.85</v>
      </c>
      <c r="J1446" s="156">
        <v>59.48</v>
      </c>
      <c r="K1446" s="292">
        <v>98</v>
      </c>
      <c r="L1446" s="291">
        <v>3.37</v>
      </c>
    </row>
    <row r="1447" spans="1:12" ht="15" x14ac:dyDescent="0.2">
      <c r="A1447" s="287"/>
      <c r="B1447" s="288"/>
      <c r="C1447" s="326"/>
      <c r="D1447" s="329" t="s">
        <v>31</v>
      </c>
      <c r="E1447" s="168" t="s">
        <v>107</v>
      </c>
      <c r="F1447" s="18">
        <v>20</v>
      </c>
      <c r="G1447" s="16">
        <v>1.52</v>
      </c>
      <c r="H1447" s="17">
        <v>0.16</v>
      </c>
      <c r="I1447" s="118">
        <v>9.84</v>
      </c>
      <c r="J1447" s="156">
        <v>47</v>
      </c>
      <c r="K1447" s="292">
        <v>119</v>
      </c>
      <c r="L1447" s="291"/>
    </row>
    <row r="1448" spans="1:12" ht="15" x14ac:dyDescent="0.2">
      <c r="A1448" s="287"/>
      <c r="B1448" s="288"/>
      <c r="C1448" s="326"/>
      <c r="D1448" s="329" t="s">
        <v>32</v>
      </c>
      <c r="E1448" s="168" t="s">
        <v>108</v>
      </c>
      <c r="F1448" s="18">
        <v>20</v>
      </c>
      <c r="G1448" s="16">
        <v>1.32</v>
      </c>
      <c r="H1448" s="17">
        <v>0.24</v>
      </c>
      <c r="I1448" s="118">
        <v>8.0399999999999991</v>
      </c>
      <c r="J1448" s="156">
        <v>39.6</v>
      </c>
      <c r="K1448" s="292">
        <v>120</v>
      </c>
      <c r="L1448" s="291">
        <v>2.68</v>
      </c>
    </row>
    <row r="1449" spans="1:12" ht="15" x14ac:dyDescent="0.2">
      <c r="A1449" s="287"/>
      <c r="B1449" s="288"/>
      <c r="C1449" s="326"/>
      <c r="D1449" s="327"/>
      <c r="E1449" s="328"/>
      <c r="F1449" s="291"/>
      <c r="G1449" s="291"/>
      <c r="H1449" s="291"/>
      <c r="I1449" s="291"/>
      <c r="J1449" s="291"/>
      <c r="K1449" s="292"/>
      <c r="L1449" s="291"/>
    </row>
    <row r="1450" spans="1:12" ht="15" x14ac:dyDescent="0.2">
      <c r="A1450" s="287"/>
      <c r="B1450" s="288"/>
      <c r="C1450" s="326"/>
      <c r="D1450" s="327"/>
      <c r="E1450" s="328"/>
      <c r="F1450" s="291"/>
      <c r="G1450" s="291"/>
      <c r="H1450" s="291"/>
      <c r="I1450" s="291"/>
      <c r="J1450" s="291"/>
      <c r="K1450" s="292"/>
      <c r="L1450" s="291"/>
    </row>
    <row r="1451" spans="1:12" ht="15" x14ac:dyDescent="0.2">
      <c r="A1451" s="293"/>
      <c r="B1451" s="294"/>
      <c r="C1451" s="330"/>
      <c r="D1451" s="331" t="s">
        <v>33</v>
      </c>
      <c r="E1451" s="332"/>
      <c r="F1451" s="297">
        <f>SUM(F1442:F1450)</f>
        <v>840</v>
      </c>
      <c r="G1451" s="297">
        <f t="shared" ref="G1451:J1451" si="445">SUM(G1442:G1450)</f>
        <v>36.85</v>
      </c>
      <c r="H1451" s="297">
        <f t="shared" si="445"/>
        <v>31.11</v>
      </c>
      <c r="I1451" s="297">
        <f t="shared" si="445"/>
        <v>96.15</v>
      </c>
      <c r="J1451" s="297">
        <f t="shared" si="445"/>
        <v>813.99</v>
      </c>
      <c r="K1451" s="298"/>
      <c r="L1451" s="297">
        <f>SUM(L1442:L1450)</f>
        <v>80.440000000000012</v>
      </c>
    </row>
    <row r="1452" spans="1:12" ht="16.5" thickBot="1" x14ac:dyDescent="0.25">
      <c r="A1452" s="304">
        <f>A1434</f>
        <v>17</v>
      </c>
      <c r="B1452" s="304">
        <f>B1434</f>
        <v>1</v>
      </c>
      <c r="C1452" s="424" t="s">
        <v>4</v>
      </c>
      <c r="D1452" s="425"/>
      <c r="E1452" s="334"/>
      <c r="F1452" s="303">
        <f>F1441+F1451</f>
        <v>1475</v>
      </c>
      <c r="G1452" s="303">
        <f t="shared" ref="G1452:J1452" si="446">G1441+G1451</f>
        <v>49.86</v>
      </c>
      <c r="H1452" s="303">
        <f t="shared" si="446"/>
        <v>44.81</v>
      </c>
      <c r="I1452" s="303">
        <f t="shared" si="446"/>
        <v>170.21</v>
      </c>
      <c r="J1452" s="303">
        <f t="shared" si="446"/>
        <v>1294.3000000000002</v>
      </c>
      <c r="K1452" s="303"/>
      <c r="L1452" s="303">
        <f t="shared" ref="L1452" si="447">L1441+L1451</f>
        <v>136.30000000000001</v>
      </c>
    </row>
    <row r="1453" spans="1:12" ht="15.75" thickBot="1" x14ac:dyDescent="0.25">
      <c r="A1453" s="289">
        <v>17</v>
      </c>
      <c r="B1453" s="288">
        <v>2</v>
      </c>
      <c r="C1453" s="323" t="s">
        <v>20</v>
      </c>
      <c r="D1453" s="324" t="s">
        <v>240</v>
      </c>
      <c r="E1453" s="342" t="s">
        <v>254</v>
      </c>
      <c r="F1453" s="169">
        <v>240</v>
      </c>
      <c r="G1453" s="285">
        <v>19.72</v>
      </c>
      <c r="H1453" s="285">
        <v>20.89</v>
      </c>
      <c r="I1453" s="285">
        <v>27.9</v>
      </c>
      <c r="J1453" s="285">
        <v>378.47</v>
      </c>
      <c r="K1453" s="286" t="s">
        <v>184</v>
      </c>
      <c r="L1453" s="285">
        <v>40.07</v>
      </c>
    </row>
    <row r="1454" spans="1:12" ht="15" x14ac:dyDescent="0.2">
      <c r="A1454" s="289"/>
      <c r="B1454" s="288"/>
      <c r="C1454" s="326"/>
      <c r="D1454" s="327" t="s">
        <v>26</v>
      </c>
      <c r="E1454" s="67" t="s">
        <v>162</v>
      </c>
      <c r="F1454" s="68">
        <v>60</v>
      </c>
      <c r="G1454" s="133">
        <v>1.2</v>
      </c>
      <c r="H1454" s="134">
        <v>5.4</v>
      </c>
      <c r="I1454" s="148">
        <v>5.12</v>
      </c>
      <c r="J1454" s="149">
        <v>73.2</v>
      </c>
      <c r="K1454" s="292">
        <v>135</v>
      </c>
      <c r="L1454" s="291">
        <v>6.43</v>
      </c>
    </row>
    <row r="1455" spans="1:12" ht="30" x14ac:dyDescent="0.2">
      <c r="A1455" s="289"/>
      <c r="B1455" s="288"/>
      <c r="C1455" s="326"/>
      <c r="D1455" s="329" t="s">
        <v>22</v>
      </c>
      <c r="E1455" s="138" t="s">
        <v>177</v>
      </c>
      <c r="F1455" s="19">
        <v>200</v>
      </c>
      <c r="G1455" s="16">
        <v>0</v>
      </c>
      <c r="H1455" s="17">
        <v>0</v>
      </c>
      <c r="I1455" s="118">
        <v>14.4</v>
      </c>
      <c r="J1455" s="119">
        <v>58.4</v>
      </c>
      <c r="K1455" s="292">
        <v>104</v>
      </c>
      <c r="L1455" s="291">
        <v>6.06</v>
      </c>
    </row>
    <row r="1456" spans="1:12" ht="30.75" thickBot="1" x14ac:dyDescent="0.25">
      <c r="A1456" s="289"/>
      <c r="B1456" s="288"/>
      <c r="C1456" s="326"/>
      <c r="D1456" s="329" t="s">
        <v>23</v>
      </c>
      <c r="E1456" s="328" t="s">
        <v>60</v>
      </c>
      <c r="F1456" s="291" t="s">
        <v>82</v>
      </c>
      <c r="G1456" s="291" t="s">
        <v>45</v>
      </c>
      <c r="H1456" s="291">
        <v>0.22</v>
      </c>
      <c r="I1456" s="291">
        <v>7.44</v>
      </c>
      <c r="J1456" s="291">
        <v>36.26</v>
      </c>
      <c r="K1456" s="292" t="s">
        <v>46</v>
      </c>
      <c r="L1456" s="291">
        <v>2.68</v>
      </c>
    </row>
    <row r="1457" spans="1:12" ht="15" x14ac:dyDescent="0.2">
      <c r="A1457" s="289"/>
      <c r="B1457" s="288"/>
      <c r="C1457" s="326"/>
      <c r="D1457" s="329" t="s">
        <v>24</v>
      </c>
      <c r="E1457" s="112"/>
      <c r="F1457" s="30"/>
      <c r="G1457" s="32"/>
      <c r="H1457" s="33"/>
      <c r="I1457" s="34"/>
      <c r="J1457" s="113"/>
      <c r="K1457" s="298"/>
      <c r="L1457" s="291"/>
    </row>
    <row r="1458" spans="1:12" ht="15" x14ac:dyDescent="0.2">
      <c r="A1458" s="289"/>
      <c r="B1458" s="288"/>
      <c r="C1458" s="326"/>
      <c r="D1458" s="327"/>
      <c r="E1458" s="328"/>
      <c r="F1458" s="291"/>
      <c r="G1458" s="291"/>
      <c r="H1458" s="291"/>
      <c r="I1458" s="291"/>
      <c r="J1458" s="291"/>
      <c r="K1458" s="292"/>
      <c r="L1458" s="291"/>
    </row>
    <row r="1459" spans="1:12" ht="15" x14ac:dyDescent="0.2">
      <c r="A1459" s="289"/>
      <c r="B1459" s="288"/>
      <c r="C1459" s="326"/>
      <c r="D1459" s="327"/>
      <c r="E1459" s="328"/>
      <c r="F1459" s="291"/>
      <c r="G1459" s="291"/>
      <c r="H1459" s="291"/>
      <c r="I1459" s="291"/>
      <c r="J1459" s="291"/>
      <c r="K1459" s="292"/>
      <c r="L1459" s="291"/>
    </row>
    <row r="1460" spans="1:12" ht="15" x14ac:dyDescent="0.2">
      <c r="A1460" s="295"/>
      <c r="B1460" s="294"/>
      <c r="C1460" s="330"/>
      <c r="D1460" s="331" t="s">
        <v>33</v>
      </c>
      <c r="E1460" s="332"/>
      <c r="F1460" s="297">
        <f>SUM(F1453:F1459)</f>
        <v>500</v>
      </c>
      <c r="G1460" s="297">
        <f t="shared" ref="G1460:J1460" si="448">SUM(G1453:G1459)</f>
        <v>20.919999999999998</v>
      </c>
      <c r="H1460" s="297">
        <f t="shared" si="448"/>
        <v>26.509999999999998</v>
      </c>
      <c r="I1460" s="297">
        <f t="shared" si="448"/>
        <v>54.859999999999992</v>
      </c>
      <c r="J1460" s="297">
        <f t="shared" si="448"/>
        <v>546.33000000000004</v>
      </c>
      <c r="K1460" s="298"/>
      <c r="L1460" s="297">
        <f t="shared" ref="L1460" si="449">SUM(L1453:L1459)</f>
        <v>55.24</v>
      </c>
    </row>
    <row r="1461" spans="1:12" ht="15" x14ac:dyDescent="0.2">
      <c r="A1461" s="300" t="e">
        <f>E228C225=E1455=A1453</f>
        <v>#NAME?</v>
      </c>
      <c r="B1461" s="300">
        <f>B1453</f>
        <v>2</v>
      </c>
      <c r="C1461" s="333" t="s">
        <v>25</v>
      </c>
      <c r="D1461" s="329" t="s">
        <v>26</v>
      </c>
      <c r="E1461" s="130" t="s">
        <v>126</v>
      </c>
      <c r="F1461" s="19">
        <v>200</v>
      </c>
      <c r="G1461" s="115">
        <v>5.75</v>
      </c>
      <c r="H1461" s="105">
        <v>8.7899999999999991</v>
      </c>
      <c r="I1461" s="116">
        <v>8.75</v>
      </c>
      <c r="J1461" s="107">
        <v>138.04</v>
      </c>
      <c r="K1461" s="292">
        <v>31</v>
      </c>
      <c r="L1461" s="291">
        <v>18.899999999999999</v>
      </c>
    </row>
    <row r="1462" spans="1:12" ht="15" x14ac:dyDescent="0.2">
      <c r="A1462" s="289"/>
      <c r="B1462" s="288"/>
      <c r="C1462" s="326"/>
      <c r="D1462" s="329" t="s">
        <v>27</v>
      </c>
      <c r="E1462" s="213" t="s">
        <v>253</v>
      </c>
      <c r="F1462" s="145">
        <v>90</v>
      </c>
      <c r="G1462" s="57">
        <v>20.18</v>
      </c>
      <c r="H1462" s="58">
        <v>20.309999999999999</v>
      </c>
      <c r="I1462" s="59">
        <v>2.1</v>
      </c>
      <c r="J1462" s="153">
        <v>274</v>
      </c>
      <c r="K1462" s="292">
        <v>240</v>
      </c>
      <c r="L1462" s="291">
        <v>44.07</v>
      </c>
    </row>
    <row r="1463" spans="1:12" ht="15" x14ac:dyDescent="0.2">
      <c r="A1463" s="289"/>
      <c r="B1463" s="288"/>
      <c r="C1463" s="326"/>
      <c r="D1463" s="329" t="s">
        <v>28</v>
      </c>
      <c r="E1463" s="129" t="s">
        <v>181</v>
      </c>
      <c r="F1463" s="18">
        <v>150</v>
      </c>
      <c r="G1463" s="115">
        <v>6.76</v>
      </c>
      <c r="H1463" s="105">
        <v>3.93</v>
      </c>
      <c r="I1463" s="116">
        <v>41.29</v>
      </c>
      <c r="J1463" s="107">
        <v>227.48</v>
      </c>
      <c r="K1463" s="292">
        <v>65</v>
      </c>
      <c r="L1463" s="291">
        <v>7.04</v>
      </c>
    </row>
    <row r="1464" spans="1:12" ht="30" x14ac:dyDescent="0.2">
      <c r="A1464" s="289"/>
      <c r="B1464" s="288"/>
      <c r="C1464" s="326"/>
      <c r="D1464" s="329" t="s">
        <v>29</v>
      </c>
      <c r="E1464" s="130" t="s">
        <v>182</v>
      </c>
      <c r="F1464" s="19">
        <v>200</v>
      </c>
      <c r="G1464" s="16">
        <v>0.25</v>
      </c>
      <c r="H1464" s="17">
        <v>0</v>
      </c>
      <c r="I1464" s="118">
        <v>12.73</v>
      </c>
      <c r="J1464" s="81">
        <v>51.3</v>
      </c>
      <c r="K1464" s="308">
        <v>216</v>
      </c>
      <c r="L1464" s="291">
        <v>9.86</v>
      </c>
    </row>
    <row r="1465" spans="1:12" ht="15" x14ac:dyDescent="0.2">
      <c r="A1465" s="289"/>
      <c r="B1465" s="288"/>
      <c r="C1465" s="326"/>
      <c r="D1465" s="329" t="s">
        <v>30</v>
      </c>
      <c r="E1465" s="129" t="s">
        <v>178</v>
      </c>
      <c r="F1465" s="19">
        <v>20</v>
      </c>
      <c r="G1465" s="16">
        <v>1.52</v>
      </c>
      <c r="H1465" s="17">
        <v>0.16</v>
      </c>
      <c r="I1465" s="118">
        <v>9.84</v>
      </c>
      <c r="J1465" s="81">
        <v>47</v>
      </c>
      <c r="K1465" s="291">
        <v>119</v>
      </c>
      <c r="L1465" s="292"/>
    </row>
    <row r="1466" spans="1:12" ht="15.75" thickBot="1" x14ac:dyDescent="0.25">
      <c r="A1466" s="289"/>
      <c r="B1466" s="288"/>
      <c r="C1466" s="326"/>
      <c r="D1466" s="329" t="s">
        <v>31</v>
      </c>
      <c r="E1466" s="129" t="s">
        <v>179</v>
      </c>
      <c r="F1466" s="18">
        <v>20</v>
      </c>
      <c r="G1466" s="16">
        <v>1.32</v>
      </c>
      <c r="H1466" s="17">
        <v>0.24</v>
      </c>
      <c r="I1466" s="118">
        <v>8.0399999999999991</v>
      </c>
      <c r="J1466" s="181">
        <v>39.6</v>
      </c>
      <c r="K1466" s="291">
        <v>120</v>
      </c>
      <c r="L1466" s="292">
        <v>2.68</v>
      </c>
    </row>
    <row r="1467" spans="1:12" ht="15.75" thickBot="1" x14ac:dyDescent="0.25">
      <c r="A1467" s="289"/>
      <c r="B1467" s="288"/>
      <c r="C1467" s="326"/>
      <c r="D1467" s="329" t="s">
        <v>32</v>
      </c>
      <c r="E1467" s="51" t="s">
        <v>144</v>
      </c>
      <c r="F1467" s="52">
        <v>100</v>
      </c>
      <c r="G1467" s="32">
        <v>0.8</v>
      </c>
      <c r="H1467" s="33">
        <v>0.2</v>
      </c>
      <c r="I1467" s="122">
        <v>7.5</v>
      </c>
      <c r="J1467" s="123">
        <v>38</v>
      </c>
      <c r="K1467" s="292">
        <v>137</v>
      </c>
      <c r="L1467" s="291">
        <v>21</v>
      </c>
    </row>
    <row r="1468" spans="1:12" ht="15" x14ac:dyDescent="0.2">
      <c r="A1468" s="289"/>
      <c r="B1468" s="288"/>
      <c r="C1468" s="326"/>
      <c r="D1468" s="327" t="s">
        <v>24</v>
      </c>
      <c r="E1468" s="51"/>
      <c r="F1468" s="52"/>
      <c r="G1468" s="32"/>
      <c r="H1468" s="33"/>
      <c r="I1468" s="122"/>
      <c r="J1468" s="123"/>
      <c r="K1468" s="292"/>
      <c r="L1468" s="291"/>
    </row>
    <row r="1469" spans="1:12" ht="15" x14ac:dyDescent="0.2">
      <c r="A1469" s="289"/>
      <c r="B1469" s="288"/>
      <c r="C1469" s="326"/>
      <c r="D1469" s="327"/>
      <c r="E1469" s="328"/>
      <c r="F1469" s="291"/>
      <c r="G1469" s="291"/>
      <c r="H1469" s="291"/>
      <c r="I1469" s="291"/>
      <c r="J1469" s="291"/>
      <c r="K1469" s="292"/>
      <c r="L1469" s="291"/>
    </row>
    <row r="1470" spans="1:12" ht="15" x14ac:dyDescent="0.2">
      <c r="A1470" s="295"/>
      <c r="B1470" s="294"/>
      <c r="C1470" s="330"/>
      <c r="D1470" s="331" t="s">
        <v>33</v>
      </c>
      <c r="E1470" s="332"/>
      <c r="F1470" s="297">
        <f>SUM(F1461:F1469)</f>
        <v>780</v>
      </c>
      <c r="G1470" s="297">
        <f t="shared" ref="G1470:J1470" si="450">SUM(G1461:G1469)</f>
        <v>36.58</v>
      </c>
      <c r="H1470" s="297">
        <f t="shared" si="450"/>
        <v>33.630000000000003</v>
      </c>
      <c r="I1470" s="297">
        <f t="shared" si="450"/>
        <v>90.25</v>
      </c>
      <c r="J1470" s="297">
        <f t="shared" si="450"/>
        <v>815.42</v>
      </c>
      <c r="K1470" s="298"/>
      <c r="L1470" s="297">
        <f t="shared" ref="L1470" si="451">SUM(L1461:L1469)</f>
        <v>103.55000000000001</v>
      </c>
    </row>
    <row r="1471" spans="1:12" ht="16.5" thickBot="1" x14ac:dyDescent="0.25">
      <c r="A1471" s="304">
        <f>A1453</f>
        <v>17</v>
      </c>
      <c r="B1471" s="304">
        <f>B1453</f>
        <v>2</v>
      </c>
      <c r="C1471" s="424" t="s">
        <v>4</v>
      </c>
      <c r="D1471" s="425"/>
      <c r="E1471" s="334"/>
      <c r="F1471" s="303">
        <f>F1460+F1470</f>
        <v>1280</v>
      </c>
      <c r="G1471" s="303">
        <f t="shared" ref="G1471:J1471" si="452">G1460+G1470</f>
        <v>57.5</v>
      </c>
      <c r="H1471" s="303">
        <f t="shared" si="452"/>
        <v>60.14</v>
      </c>
      <c r="I1471" s="303">
        <f t="shared" si="452"/>
        <v>145.10999999999999</v>
      </c>
      <c r="J1471" s="303">
        <f t="shared" si="452"/>
        <v>1361.75</v>
      </c>
      <c r="K1471" s="303"/>
      <c r="L1471" s="303">
        <f t="shared" ref="L1471" si="453">L1460+L1470</f>
        <v>158.79000000000002</v>
      </c>
    </row>
    <row r="1472" spans="1:12" ht="30.75" thickBot="1" x14ac:dyDescent="0.25">
      <c r="A1472" s="283">
        <v>17</v>
      </c>
      <c r="B1472" s="284">
        <v>3</v>
      </c>
      <c r="C1472" s="323" t="s">
        <v>20</v>
      </c>
      <c r="D1472" s="324" t="s">
        <v>21</v>
      </c>
      <c r="E1472" s="100" t="s">
        <v>186</v>
      </c>
      <c r="F1472" s="18">
        <v>150</v>
      </c>
      <c r="G1472" s="80">
        <v>20.68</v>
      </c>
      <c r="H1472" s="17">
        <v>9.08</v>
      </c>
      <c r="I1472" s="69">
        <v>30.54</v>
      </c>
      <c r="J1472" s="70">
        <v>287.69</v>
      </c>
      <c r="K1472" s="286">
        <v>25</v>
      </c>
      <c r="L1472" s="285">
        <v>37.56</v>
      </c>
    </row>
    <row r="1473" spans="1:12" ht="15" x14ac:dyDescent="0.2">
      <c r="A1473" s="287"/>
      <c r="B1473" s="288"/>
      <c r="C1473" s="326"/>
      <c r="D1473" s="327" t="s">
        <v>26</v>
      </c>
      <c r="E1473" s="127"/>
      <c r="F1473" s="121"/>
      <c r="G1473" s="32"/>
      <c r="H1473" s="33"/>
      <c r="I1473" s="34"/>
      <c r="J1473" s="128"/>
      <c r="K1473" s="292"/>
      <c r="L1473" s="291"/>
    </row>
    <row r="1474" spans="1:12" ht="15" x14ac:dyDescent="0.2">
      <c r="A1474" s="287"/>
      <c r="B1474" s="288"/>
      <c r="C1474" s="326"/>
      <c r="D1474" s="329" t="s">
        <v>22</v>
      </c>
      <c r="E1474" s="130" t="s">
        <v>187</v>
      </c>
      <c r="F1474" s="126">
        <v>200</v>
      </c>
      <c r="G1474" s="80">
        <v>3.28</v>
      </c>
      <c r="H1474" s="17">
        <v>2.56</v>
      </c>
      <c r="I1474" s="69">
        <v>11.81</v>
      </c>
      <c r="J1474" s="81">
        <v>83.43</v>
      </c>
      <c r="K1474" s="292">
        <v>116</v>
      </c>
      <c r="L1474" s="291">
        <v>12.07</v>
      </c>
    </row>
    <row r="1475" spans="1:12" ht="15.75" thickBot="1" x14ac:dyDescent="0.25">
      <c r="A1475" s="287"/>
      <c r="B1475" s="288"/>
      <c r="C1475" s="326"/>
      <c r="D1475" s="329" t="s">
        <v>23</v>
      </c>
      <c r="E1475" s="100" t="s">
        <v>172</v>
      </c>
      <c r="F1475" s="19">
        <v>20</v>
      </c>
      <c r="G1475" s="80">
        <v>1.5</v>
      </c>
      <c r="H1475" s="17">
        <v>0.57999999999999996</v>
      </c>
      <c r="I1475" s="69">
        <v>9.9600000000000009</v>
      </c>
      <c r="J1475" s="70">
        <v>52.4</v>
      </c>
      <c r="K1475" s="292">
        <v>121</v>
      </c>
      <c r="L1475" s="291">
        <v>3</v>
      </c>
    </row>
    <row r="1476" spans="1:12" ht="15" x14ac:dyDescent="0.2">
      <c r="A1476" s="287"/>
      <c r="B1476" s="288"/>
      <c r="C1476" s="326"/>
      <c r="D1476" s="329" t="s">
        <v>24</v>
      </c>
      <c r="E1476" s="31" t="s">
        <v>185</v>
      </c>
      <c r="F1476" s="30">
        <v>150</v>
      </c>
      <c r="G1476" s="32">
        <v>0.6</v>
      </c>
      <c r="H1476" s="33">
        <v>0.45</v>
      </c>
      <c r="I1476" s="34">
        <v>15.45</v>
      </c>
      <c r="J1476" s="113">
        <v>70.5</v>
      </c>
      <c r="K1476" s="298">
        <v>25</v>
      </c>
      <c r="L1476" s="291">
        <v>14</v>
      </c>
    </row>
    <row r="1477" spans="1:12" ht="15" x14ac:dyDescent="0.2">
      <c r="A1477" s="287"/>
      <c r="B1477" s="288"/>
      <c r="C1477" s="326"/>
      <c r="D1477" s="327"/>
      <c r="E1477" s="328"/>
      <c r="F1477" s="291"/>
      <c r="G1477" s="291"/>
      <c r="H1477" s="291"/>
      <c r="I1477" s="291"/>
      <c r="J1477" s="291"/>
      <c r="K1477" s="292"/>
      <c r="L1477" s="291"/>
    </row>
    <row r="1478" spans="1:12" ht="15" x14ac:dyDescent="0.2">
      <c r="A1478" s="287"/>
      <c r="B1478" s="288"/>
      <c r="C1478" s="326"/>
      <c r="D1478" s="327"/>
      <c r="E1478" s="328"/>
      <c r="F1478" s="291"/>
      <c r="G1478" s="291"/>
      <c r="H1478" s="291"/>
      <c r="I1478" s="291"/>
      <c r="J1478" s="291"/>
      <c r="K1478" s="292"/>
      <c r="L1478" s="291"/>
    </row>
    <row r="1479" spans="1:12" ht="15.75" thickBot="1" x14ac:dyDescent="0.25">
      <c r="A1479" s="293"/>
      <c r="B1479" s="294"/>
      <c r="C1479" s="330"/>
      <c r="D1479" s="331" t="s">
        <v>33</v>
      </c>
      <c r="E1479" s="332"/>
      <c r="F1479" s="297">
        <f>SUM(F1472:F1478)</f>
        <v>520</v>
      </c>
      <c r="G1479" s="297">
        <f t="shared" ref="G1479:J1479" si="454">SUM(G1472:G1478)</f>
        <v>26.060000000000002</v>
      </c>
      <c r="H1479" s="297">
        <f t="shared" si="454"/>
        <v>12.67</v>
      </c>
      <c r="I1479" s="297">
        <f t="shared" si="454"/>
        <v>67.760000000000005</v>
      </c>
      <c r="J1479" s="297">
        <f t="shared" si="454"/>
        <v>494.02</v>
      </c>
      <c r="K1479" s="298"/>
      <c r="L1479" s="297">
        <f t="shared" ref="L1479" si="455">SUM(L1472:L1478)</f>
        <v>66.63</v>
      </c>
    </row>
    <row r="1480" spans="1:12" ht="15" x14ac:dyDescent="0.2">
      <c r="A1480" s="299">
        <v>17</v>
      </c>
      <c r="B1480" s="300">
        <f>B1472</f>
        <v>3</v>
      </c>
      <c r="C1480" s="333" t="s">
        <v>25</v>
      </c>
      <c r="D1480" s="329" t="s">
        <v>26</v>
      </c>
      <c r="E1480" s="182" t="s">
        <v>188</v>
      </c>
      <c r="F1480" s="150">
        <v>60</v>
      </c>
      <c r="G1480" s="32">
        <v>1.26</v>
      </c>
      <c r="H1480" s="33">
        <v>4.26</v>
      </c>
      <c r="I1480" s="122">
        <v>7.26</v>
      </c>
      <c r="J1480" s="123">
        <v>72.48</v>
      </c>
      <c r="K1480" s="292">
        <v>9</v>
      </c>
      <c r="L1480" s="291">
        <v>4.2300000000000004</v>
      </c>
    </row>
    <row r="1481" spans="1:12" ht="15" x14ac:dyDescent="0.2">
      <c r="A1481" s="287"/>
      <c r="B1481" s="288"/>
      <c r="C1481" s="326"/>
      <c r="D1481" s="329" t="s">
        <v>27</v>
      </c>
      <c r="E1481" s="129" t="s">
        <v>189</v>
      </c>
      <c r="F1481" s="18">
        <v>200</v>
      </c>
      <c r="G1481" s="16">
        <v>6</v>
      </c>
      <c r="H1481" s="17">
        <v>6.27</v>
      </c>
      <c r="I1481" s="118">
        <v>7.12</v>
      </c>
      <c r="J1481" s="156">
        <v>109.75</v>
      </c>
      <c r="K1481" s="292">
        <v>30</v>
      </c>
      <c r="L1481" s="291">
        <v>15.87</v>
      </c>
    </row>
    <row r="1482" spans="1:12" ht="15" x14ac:dyDescent="0.2">
      <c r="A1482" s="287"/>
      <c r="B1482" s="288"/>
      <c r="C1482" s="326"/>
      <c r="D1482" s="329" t="s">
        <v>28</v>
      </c>
      <c r="E1482" s="183" t="s">
        <v>190</v>
      </c>
      <c r="F1482" s="184">
        <v>90</v>
      </c>
      <c r="G1482" s="170">
        <v>18.61</v>
      </c>
      <c r="H1482" s="171">
        <v>5.33</v>
      </c>
      <c r="I1482" s="172">
        <v>2.89</v>
      </c>
      <c r="J1482" s="173">
        <v>133.04</v>
      </c>
      <c r="K1482" s="292">
        <v>182</v>
      </c>
      <c r="L1482" s="291">
        <v>39.89</v>
      </c>
    </row>
    <row r="1483" spans="1:12" ht="15" x14ac:dyDescent="0.2">
      <c r="A1483" s="287"/>
      <c r="B1483" s="288"/>
      <c r="C1483" s="326"/>
      <c r="D1483" s="329" t="s">
        <v>29</v>
      </c>
      <c r="E1483" s="185" t="s">
        <v>128</v>
      </c>
      <c r="F1483" s="145">
        <v>150</v>
      </c>
      <c r="G1483" s="90">
        <v>3.28</v>
      </c>
      <c r="H1483" s="91">
        <v>7.81</v>
      </c>
      <c r="I1483" s="92">
        <v>21.57</v>
      </c>
      <c r="J1483" s="186">
        <v>170.22</v>
      </c>
      <c r="K1483" s="292">
        <v>50</v>
      </c>
      <c r="L1483" s="291">
        <v>15.54</v>
      </c>
    </row>
    <row r="1484" spans="1:12" ht="15" x14ac:dyDescent="0.2">
      <c r="A1484" s="287"/>
      <c r="B1484" s="288"/>
      <c r="C1484" s="326"/>
      <c r="D1484" s="329" t="s">
        <v>30</v>
      </c>
      <c r="E1484" s="138" t="s">
        <v>154</v>
      </c>
      <c r="F1484" s="19">
        <v>200</v>
      </c>
      <c r="G1484" s="16">
        <v>0.2</v>
      </c>
      <c r="H1484" s="17">
        <v>0</v>
      </c>
      <c r="I1484" s="118">
        <v>24</v>
      </c>
      <c r="J1484" s="142">
        <v>100</v>
      </c>
      <c r="K1484" s="292">
        <v>107</v>
      </c>
      <c r="L1484" s="291">
        <v>9.18</v>
      </c>
    </row>
    <row r="1485" spans="1:12" ht="15" x14ac:dyDescent="0.2">
      <c r="A1485" s="287"/>
      <c r="B1485" s="288"/>
      <c r="C1485" s="326"/>
      <c r="D1485" s="329" t="s">
        <v>31</v>
      </c>
      <c r="E1485" s="328" t="s">
        <v>53</v>
      </c>
      <c r="F1485" s="291">
        <v>45</v>
      </c>
      <c r="G1485" s="291">
        <v>3.19</v>
      </c>
      <c r="H1485" s="291">
        <v>0.31</v>
      </c>
      <c r="I1485" s="291">
        <v>19.89</v>
      </c>
      <c r="J1485" s="291">
        <v>108</v>
      </c>
      <c r="K1485" s="292">
        <v>119</v>
      </c>
      <c r="L1485" s="291"/>
    </row>
    <row r="1486" spans="1:12" ht="15" x14ac:dyDescent="0.2">
      <c r="A1486" s="287"/>
      <c r="B1486" s="288"/>
      <c r="C1486" s="326"/>
      <c r="D1486" s="329" t="s">
        <v>32</v>
      </c>
      <c r="E1486" s="328" t="s">
        <v>54</v>
      </c>
      <c r="F1486" s="291">
        <v>45</v>
      </c>
      <c r="G1486" s="291">
        <v>1.42</v>
      </c>
      <c r="H1486" s="291" t="s">
        <v>55</v>
      </c>
      <c r="I1486" s="291">
        <v>9.3000000000000007</v>
      </c>
      <c r="J1486" s="291">
        <v>45.32</v>
      </c>
      <c r="K1486" s="292">
        <v>120</v>
      </c>
      <c r="L1486" s="291">
        <v>6.03</v>
      </c>
    </row>
    <row r="1487" spans="1:12" ht="15" x14ac:dyDescent="0.2">
      <c r="A1487" s="287"/>
      <c r="B1487" s="288"/>
      <c r="C1487" s="326"/>
      <c r="D1487" s="327"/>
      <c r="E1487" s="328"/>
      <c r="F1487" s="291"/>
      <c r="G1487" s="291"/>
      <c r="H1487" s="291"/>
      <c r="I1487" s="291"/>
      <c r="J1487" s="291"/>
      <c r="K1487" s="292"/>
      <c r="L1487" s="291"/>
    </row>
    <row r="1488" spans="1:12" ht="15" x14ac:dyDescent="0.2">
      <c r="A1488" s="287"/>
      <c r="B1488" s="288"/>
      <c r="C1488" s="326"/>
      <c r="D1488" s="327"/>
      <c r="E1488" s="328"/>
      <c r="F1488" s="291"/>
      <c r="G1488" s="291"/>
      <c r="H1488" s="291"/>
      <c r="I1488" s="291"/>
      <c r="J1488" s="291"/>
      <c r="K1488" s="292"/>
      <c r="L1488" s="291"/>
    </row>
    <row r="1489" spans="1:12" ht="15" x14ac:dyDescent="0.2">
      <c r="A1489" s="293"/>
      <c r="B1489" s="294"/>
      <c r="C1489" s="330"/>
      <c r="D1489" s="331" t="s">
        <v>33</v>
      </c>
      <c r="E1489" s="332"/>
      <c r="F1489" s="297">
        <f>SUM(F1480:F1488)</f>
        <v>790</v>
      </c>
      <c r="G1489" s="297">
        <f t="shared" ref="G1489:J1489" si="456">SUM(G1480:G1488)</f>
        <v>33.96</v>
      </c>
      <c r="H1489" s="297">
        <f t="shared" si="456"/>
        <v>23.979999999999997</v>
      </c>
      <c r="I1489" s="297">
        <f t="shared" si="456"/>
        <v>92.03</v>
      </c>
      <c r="J1489" s="297">
        <f t="shared" si="456"/>
        <v>738.81000000000006</v>
      </c>
      <c r="K1489" s="298"/>
      <c r="L1489" s="297">
        <f t="shared" ref="L1489" si="457">SUM(L1480:L1488)</f>
        <v>90.740000000000009</v>
      </c>
    </row>
    <row r="1490" spans="1:12" ht="16.5" thickBot="1" x14ac:dyDescent="0.25">
      <c r="A1490" s="304">
        <f>A1472</f>
        <v>17</v>
      </c>
      <c r="B1490" s="304">
        <f>B1472</f>
        <v>3</v>
      </c>
      <c r="C1490" s="424" t="s">
        <v>4</v>
      </c>
      <c r="D1490" s="425"/>
      <c r="E1490" s="334"/>
      <c r="F1490" s="303">
        <f>F1479+F1489</f>
        <v>1310</v>
      </c>
      <c r="G1490" s="303">
        <f t="shared" ref="G1490:J1490" si="458">G1479+G1489</f>
        <v>60.02</v>
      </c>
      <c r="H1490" s="303">
        <f t="shared" si="458"/>
        <v>36.65</v>
      </c>
      <c r="I1490" s="303">
        <f t="shared" si="458"/>
        <v>159.79000000000002</v>
      </c>
      <c r="J1490" s="303">
        <f t="shared" si="458"/>
        <v>1232.83</v>
      </c>
      <c r="K1490" s="303"/>
      <c r="L1490" s="303">
        <f t="shared" ref="L1490" si="459">L1479+L1489</f>
        <v>157.37</v>
      </c>
    </row>
    <row r="1491" spans="1:12" ht="30" x14ac:dyDescent="0.2">
      <c r="A1491" s="283">
        <v>17</v>
      </c>
      <c r="B1491" s="284">
        <v>4</v>
      </c>
      <c r="C1491" s="323" t="s">
        <v>20</v>
      </c>
      <c r="D1491" s="324" t="s">
        <v>21</v>
      </c>
      <c r="E1491" s="111" t="s">
        <v>255</v>
      </c>
      <c r="F1491" s="71">
        <v>240</v>
      </c>
      <c r="G1491" s="27">
        <v>34.64</v>
      </c>
      <c r="H1491" s="23">
        <v>20.11</v>
      </c>
      <c r="I1491" s="28">
        <v>46.5</v>
      </c>
      <c r="J1491" s="29">
        <v>451.69</v>
      </c>
      <c r="K1491" s="286" t="s">
        <v>196</v>
      </c>
      <c r="L1491" s="285">
        <v>40.17</v>
      </c>
    </row>
    <row r="1492" spans="1:12" ht="15" x14ac:dyDescent="0.2">
      <c r="A1492" s="287"/>
      <c r="B1492" s="288"/>
      <c r="C1492" s="326"/>
      <c r="D1492" s="327"/>
      <c r="E1492" s="328"/>
      <c r="F1492" s="291"/>
      <c r="G1492" s="291"/>
      <c r="H1492" s="291"/>
      <c r="I1492" s="291"/>
      <c r="J1492" s="291"/>
      <c r="K1492" s="292"/>
      <c r="L1492" s="291"/>
    </row>
    <row r="1493" spans="1:12" ht="15" x14ac:dyDescent="0.2">
      <c r="A1493" s="287"/>
      <c r="B1493" s="288"/>
      <c r="C1493" s="326"/>
      <c r="D1493" s="329" t="s">
        <v>22</v>
      </c>
      <c r="E1493" s="111" t="s">
        <v>150</v>
      </c>
      <c r="F1493" s="103">
        <v>200</v>
      </c>
      <c r="G1493" s="27">
        <v>0.37</v>
      </c>
      <c r="H1493" s="23">
        <v>0</v>
      </c>
      <c r="I1493" s="28">
        <v>14.85</v>
      </c>
      <c r="J1493" s="166">
        <v>59.48</v>
      </c>
      <c r="K1493" s="292">
        <v>98</v>
      </c>
      <c r="L1493" s="291">
        <v>3.37</v>
      </c>
    </row>
    <row r="1494" spans="1:12" ht="30.75" thickBot="1" x14ac:dyDescent="0.25">
      <c r="A1494" s="287"/>
      <c r="B1494" s="288"/>
      <c r="C1494" s="326"/>
      <c r="D1494" s="329" t="s">
        <v>23</v>
      </c>
      <c r="E1494" s="328" t="s">
        <v>60</v>
      </c>
      <c r="F1494" s="291" t="s">
        <v>82</v>
      </c>
      <c r="G1494" s="291" t="s">
        <v>45</v>
      </c>
      <c r="H1494" s="291">
        <v>0.22</v>
      </c>
      <c r="I1494" s="291">
        <v>7.44</v>
      </c>
      <c r="J1494" s="291">
        <v>36.26</v>
      </c>
      <c r="K1494" s="292" t="s">
        <v>46</v>
      </c>
      <c r="L1494" s="291">
        <v>2.68</v>
      </c>
    </row>
    <row r="1495" spans="1:12" ht="15.75" thickBot="1" x14ac:dyDescent="0.25">
      <c r="A1495" s="287"/>
      <c r="B1495" s="288"/>
      <c r="C1495" s="326"/>
      <c r="D1495" s="329" t="s">
        <v>24</v>
      </c>
      <c r="E1495" s="51"/>
      <c r="F1495" s="143"/>
      <c r="G1495" s="32"/>
      <c r="H1495" s="33"/>
      <c r="I1495" s="122"/>
      <c r="J1495" s="123"/>
      <c r="K1495" s="292"/>
      <c r="L1495" s="291"/>
    </row>
    <row r="1496" spans="1:12" ht="15" x14ac:dyDescent="0.2">
      <c r="A1496" s="287"/>
      <c r="B1496" s="288"/>
      <c r="C1496" s="326"/>
      <c r="D1496" s="327" t="s">
        <v>89</v>
      </c>
      <c r="E1496" s="151" t="s">
        <v>170</v>
      </c>
      <c r="F1496" s="150">
        <v>15</v>
      </c>
      <c r="G1496" s="133">
        <v>3.48</v>
      </c>
      <c r="H1496" s="134">
        <v>4.43</v>
      </c>
      <c r="I1496" s="135">
        <v>0</v>
      </c>
      <c r="J1496" s="187">
        <v>54.6</v>
      </c>
      <c r="K1496" s="312">
        <v>1</v>
      </c>
      <c r="L1496" s="316">
        <v>7.42</v>
      </c>
    </row>
    <row r="1497" spans="1:12" ht="15" x14ac:dyDescent="0.2">
      <c r="A1497" s="287"/>
      <c r="B1497" s="288"/>
      <c r="C1497" s="326"/>
      <c r="D1497" s="327"/>
      <c r="E1497" s="328"/>
      <c r="F1497" s="291"/>
      <c r="G1497" s="291"/>
      <c r="H1497" s="291"/>
      <c r="I1497" s="291"/>
      <c r="J1497" s="291"/>
      <c r="K1497" s="292"/>
      <c r="L1497" s="291"/>
    </row>
    <row r="1498" spans="1:12" ht="15" x14ac:dyDescent="0.2">
      <c r="A1498" s="293"/>
      <c r="B1498" s="294"/>
      <c r="C1498" s="330"/>
      <c r="D1498" s="331" t="s">
        <v>33</v>
      </c>
      <c r="E1498" s="332"/>
      <c r="F1498" s="297">
        <f>SUM(F1491:F1497)</f>
        <v>455</v>
      </c>
      <c r="G1498" s="297">
        <f t="shared" ref="G1498:J1498" si="460">SUM(G1491:G1497)</f>
        <v>38.489999999999995</v>
      </c>
      <c r="H1498" s="297">
        <f t="shared" si="460"/>
        <v>24.759999999999998</v>
      </c>
      <c r="I1498" s="297">
        <f t="shared" si="460"/>
        <v>68.790000000000006</v>
      </c>
      <c r="J1498" s="297">
        <f t="shared" si="460"/>
        <v>602.03000000000009</v>
      </c>
      <c r="K1498" s="298"/>
      <c r="L1498" s="297">
        <f t="shared" ref="L1498" si="461">SUM(L1491:L1497)</f>
        <v>53.64</v>
      </c>
    </row>
    <row r="1499" spans="1:12" ht="15" x14ac:dyDescent="0.2">
      <c r="A1499" s="299">
        <v>17</v>
      </c>
      <c r="B1499" s="300">
        <f>B1491</f>
        <v>4</v>
      </c>
      <c r="C1499" s="333" t="s">
        <v>25</v>
      </c>
      <c r="D1499" s="329" t="s">
        <v>26</v>
      </c>
      <c r="E1499" s="188" t="s">
        <v>192</v>
      </c>
      <c r="F1499" s="21">
        <v>200</v>
      </c>
      <c r="G1499" s="27">
        <v>5.51</v>
      </c>
      <c r="H1499" s="23">
        <v>4.83</v>
      </c>
      <c r="I1499" s="28">
        <v>14.47</v>
      </c>
      <c r="J1499" s="166">
        <v>123.38</v>
      </c>
      <c r="K1499" s="292">
        <v>272</v>
      </c>
      <c r="L1499" s="291">
        <v>14.66</v>
      </c>
    </row>
    <row r="1500" spans="1:12" ht="15" x14ac:dyDescent="0.2">
      <c r="A1500" s="287"/>
      <c r="B1500" s="288"/>
      <c r="C1500" s="326"/>
      <c r="D1500" s="329" t="s">
        <v>27</v>
      </c>
      <c r="E1500" s="55" t="s">
        <v>193</v>
      </c>
      <c r="F1500" s="189">
        <v>90</v>
      </c>
      <c r="G1500" s="190">
        <v>16.13</v>
      </c>
      <c r="H1500" s="75">
        <v>14.75</v>
      </c>
      <c r="I1500" s="191">
        <v>7.18</v>
      </c>
      <c r="J1500" s="192">
        <v>227.13</v>
      </c>
      <c r="K1500" s="292">
        <v>336</v>
      </c>
      <c r="L1500" s="291">
        <v>41.52</v>
      </c>
    </row>
    <row r="1501" spans="1:12" ht="15" x14ac:dyDescent="0.2">
      <c r="A1501" s="287"/>
      <c r="B1501" s="288"/>
      <c r="C1501" s="326"/>
      <c r="D1501" s="329" t="s">
        <v>28</v>
      </c>
      <c r="E1501" s="102" t="s">
        <v>194</v>
      </c>
      <c r="F1501" s="18">
        <v>150</v>
      </c>
      <c r="G1501" s="115">
        <v>3.34</v>
      </c>
      <c r="H1501" s="105">
        <v>4.91</v>
      </c>
      <c r="I1501" s="116">
        <v>33.93</v>
      </c>
      <c r="J1501" s="117">
        <v>191.49</v>
      </c>
      <c r="K1501" s="292">
        <v>53</v>
      </c>
      <c r="L1501" s="291">
        <v>10.62</v>
      </c>
    </row>
    <row r="1502" spans="1:12" ht="15" x14ac:dyDescent="0.2">
      <c r="A1502" s="287"/>
      <c r="B1502" s="288"/>
      <c r="C1502" s="326"/>
      <c r="D1502" s="329" t="s">
        <v>29</v>
      </c>
      <c r="E1502" s="100" t="s">
        <v>195</v>
      </c>
      <c r="F1502" s="19">
        <v>200</v>
      </c>
      <c r="G1502" s="16"/>
      <c r="H1502" s="17"/>
      <c r="I1502" s="118"/>
      <c r="J1502" s="156"/>
      <c r="K1502" s="292">
        <v>101</v>
      </c>
      <c r="L1502" s="291">
        <v>7.23</v>
      </c>
    </row>
    <row r="1503" spans="1:12" ht="15" x14ac:dyDescent="0.2">
      <c r="A1503" s="287"/>
      <c r="B1503" s="288"/>
      <c r="C1503" s="326"/>
      <c r="D1503" s="329" t="s">
        <v>30</v>
      </c>
      <c r="E1503" s="328" t="s">
        <v>53</v>
      </c>
      <c r="F1503" s="291">
        <v>30</v>
      </c>
      <c r="G1503" s="291">
        <v>45</v>
      </c>
      <c r="H1503" s="291">
        <v>3.19</v>
      </c>
      <c r="I1503" s="291">
        <v>0.31</v>
      </c>
      <c r="J1503" s="291">
        <v>19.89</v>
      </c>
      <c r="K1503" s="291">
        <v>108</v>
      </c>
      <c r="L1503" s="291"/>
    </row>
    <row r="1504" spans="1:12" ht="15.75" thickBot="1" x14ac:dyDescent="0.25">
      <c r="A1504" s="287"/>
      <c r="B1504" s="288"/>
      <c r="C1504" s="326"/>
      <c r="D1504" s="329" t="s">
        <v>31</v>
      </c>
      <c r="E1504" s="328" t="s">
        <v>54</v>
      </c>
      <c r="F1504" s="291">
        <v>20</v>
      </c>
      <c r="G1504" s="291">
        <v>25</v>
      </c>
      <c r="H1504" s="291">
        <v>1.42</v>
      </c>
      <c r="I1504" s="291" t="s">
        <v>55</v>
      </c>
      <c r="J1504" s="291">
        <v>9.3000000000000007</v>
      </c>
      <c r="K1504" s="291">
        <v>45.32</v>
      </c>
      <c r="L1504" s="291">
        <v>3.22</v>
      </c>
    </row>
    <row r="1505" spans="1:12" ht="15.75" thickBot="1" x14ac:dyDescent="0.25">
      <c r="A1505" s="287"/>
      <c r="B1505" s="288"/>
      <c r="C1505" s="326"/>
      <c r="D1505" s="329" t="s">
        <v>32</v>
      </c>
      <c r="E1505" s="157" t="s">
        <v>109</v>
      </c>
      <c r="F1505" s="150">
        <v>150</v>
      </c>
      <c r="G1505" s="133">
        <v>0.6</v>
      </c>
      <c r="H1505" s="134">
        <v>0.6</v>
      </c>
      <c r="I1505" s="135">
        <v>14.7</v>
      </c>
      <c r="J1505" s="187">
        <v>70.5</v>
      </c>
      <c r="K1505" s="292">
        <v>137</v>
      </c>
      <c r="L1505" s="291">
        <v>21</v>
      </c>
    </row>
    <row r="1506" spans="1:12" ht="15" x14ac:dyDescent="0.2">
      <c r="A1506" s="287"/>
      <c r="B1506" s="288"/>
      <c r="C1506" s="326"/>
      <c r="D1506" s="327" t="s">
        <v>91</v>
      </c>
      <c r="E1506" s="51"/>
      <c r="F1506" s="52"/>
      <c r="G1506" s="32"/>
      <c r="H1506" s="33"/>
      <c r="I1506" s="122"/>
      <c r="J1506" s="123"/>
      <c r="K1506" s="292"/>
      <c r="L1506" s="291"/>
    </row>
    <row r="1507" spans="1:12" ht="15" x14ac:dyDescent="0.2">
      <c r="A1507" s="287"/>
      <c r="B1507" s="288"/>
      <c r="C1507" s="326"/>
      <c r="D1507" s="327"/>
      <c r="E1507" s="328"/>
      <c r="F1507" s="291"/>
      <c r="G1507" s="291"/>
      <c r="H1507" s="291"/>
      <c r="I1507" s="291"/>
      <c r="J1507" s="291"/>
      <c r="K1507" s="292"/>
      <c r="L1507" s="291"/>
    </row>
    <row r="1508" spans="1:12" ht="15" x14ac:dyDescent="0.2">
      <c r="A1508" s="293"/>
      <c r="B1508" s="294"/>
      <c r="C1508" s="330"/>
      <c r="D1508" s="331" t="s">
        <v>33</v>
      </c>
      <c r="E1508" s="332"/>
      <c r="F1508" s="297">
        <f>SUM(F1499:F1507)</f>
        <v>840</v>
      </c>
      <c r="G1508" s="297">
        <f t="shared" ref="G1508:J1508" si="462">SUM(G1499:G1507)</f>
        <v>95.58</v>
      </c>
      <c r="H1508" s="297">
        <f t="shared" si="462"/>
        <v>29.700000000000003</v>
      </c>
      <c r="I1508" s="297">
        <f t="shared" si="462"/>
        <v>70.59</v>
      </c>
      <c r="J1508" s="297">
        <f t="shared" si="462"/>
        <v>641.68999999999994</v>
      </c>
      <c r="K1508" s="298"/>
      <c r="L1508" s="297">
        <f t="shared" ref="L1508" si="463">SUM(L1499:L1507)</f>
        <v>98.250000000000014</v>
      </c>
    </row>
    <row r="1509" spans="1:12" ht="16.5" thickBot="1" x14ac:dyDescent="0.25">
      <c r="A1509" s="304">
        <f>A1491</f>
        <v>17</v>
      </c>
      <c r="B1509" s="304">
        <f>B1491</f>
        <v>4</v>
      </c>
      <c r="C1509" s="424" t="s">
        <v>4</v>
      </c>
      <c r="D1509" s="425"/>
      <c r="E1509" s="334"/>
      <c r="F1509" s="303">
        <f>F1498+F1508</f>
        <v>1295</v>
      </c>
      <c r="G1509" s="303">
        <f t="shared" ref="G1509:J1509" si="464">G1498+G1508</f>
        <v>134.07</v>
      </c>
      <c r="H1509" s="303">
        <f t="shared" si="464"/>
        <v>54.46</v>
      </c>
      <c r="I1509" s="303">
        <f t="shared" si="464"/>
        <v>139.38</v>
      </c>
      <c r="J1509" s="303">
        <f t="shared" si="464"/>
        <v>1243.72</v>
      </c>
      <c r="K1509" s="303"/>
      <c r="L1509" s="303">
        <f t="shared" ref="L1509" si="465">L1498+L1508</f>
        <v>151.89000000000001</v>
      </c>
    </row>
    <row r="1510" spans="1:12" ht="15" x14ac:dyDescent="0.2">
      <c r="A1510" s="283">
        <v>17</v>
      </c>
      <c r="B1510" s="284">
        <v>5</v>
      </c>
      <c r="C1510" s="323" t="s">
        <v>20</v>
      </c>
      <c r="D1510" s="324" t="s">
        <v>21</v>
      </c>
      <c r="E1510" s="100" t="s">
        <v>199</v>
      </c>
      <c r="F1510" s="124">
        <v>150</v>
      </c>
      <c r="G1510" s="16">
        <v>18.86</v>
      </c>
      <c r="H1510" s="17">
        <v>20.22</v>
      </c>
      <c r="I1510" s="69">
        <v>2.79</v>
      </c>
      <c r="J1510" s="70">
        <v>270.32</v>
      </c>
      <c r="K1510" s="286">
        <v>67</v>
      </c>
      <c r="L1510" s="285">
        <v>36.409999999999997</v>
      </c>
    </row>
    <row r="1511" spans="1:12" ht="30" x14ac:dyDescent="0.2">
      <c r="A1511" s="287"/>
      <c r="B1511" s="288"/>
      <c r="C1511" s="326"/>
      <c r="D1511" s="327" t="s">
        <v>26</v>
      </c>
      <c r="E1511" s="100" t="s">
        <v>198</v>
      </c>
      <c r="F1511" s="195">
        <v>60</v>
      </c>
      <c r="G1511" s="16">
        <v>5.54</v>
      </c>
      <c r="H1511" s="17">
        <v>4.6900000000000004</v>
      </c>
      <c r="I1511" s="69">
        <v>14.55</v>
      </c>
      <c r="J1511" s="70">
        <v>123.12</v>
      </c>
      <c r="K1511" s="292">
        <v>197</v>
      </c>
      <c r="L1511" s="291">
        <v>18.920000000000002</v>
      </c>
    </row>
    <row r="1512" spans="1:12" ht="15" x14ac:dyDescent="0.2">
      <c r="A1512" s="287"/>
      <c r="B1512" s="288"/>
      <c r="C1512" s="326"/>
      <c r="D1512" s="329" t="s">
        <v>22</v>
      </c>
      <c r="E1512" s="100" t="s">
        <v>52</v>
      </c>
      <c r="F1512" s="124">
        <v>200</v>
      </c>
      <c r="G1512" s="16">
        <v>0</v>
      </c>
      <c r="H1512" s="17">
        <v>0</v>
      </c>
      <c r="I1512" s="69">
        <v>17.88</v>
      </c>
      <c r="J1512" s="70">
        <v>69.66</v>
      </c>
      <c r="K1512" s="292">
        <v>159</v>
      </c>
      <c r="L1512" s="291">
        <v>0.77</v>
      </c>
    </row>
    <row r="1513" spans="1:12" ht="15.75" thickBot="1" x14ac:dyDescent="0.25">
      <c r="A1513" s="287"/>
      <c r="B1513" s="288"/>
      <c r="C1513" s="326"/>
      <c r="D1513" s="329" t="s">
        <v>23</v>
      </c>
      <c r="E1513" s="328"/>
      <c r="F1513" s="291"/>
      <c r="G1513" s="291"/>
      <c r="H1513" s="291"/>
      <c r="I1513" s="291"/>
      <c r="J1513" s="291"/>
      <c r="K1513" s="292"/>
      <c r="L1513" s="291"/>
    </row>
    <row r="1514" spans="1:12" ht="15" x14ac:dyDescent="0.2">
      <c r="A1514" s="287"/>
      <c r="B1514" s="288"/>
      <c r="C1514" s="326"/>
      <c r="D1514" s="329" t="s">
        <v>24</v>
      </c>
      <c r="E1514" s="67" t="s">
        <v>144</v>
      </c>
      <c r="F1514" s="132">
        <v>100</v>
      </c>
      <c r="G1514" s="193">
        <v>0.8</v>
      </c>
      <c r="H1514" s="134">
        <v>0.2</v>
      </c>
      <c r="I1514" s="148">
        <v>7.5</v>
      </c>
      <c r="J1514" s="194">
        <v>38</v>
      </c>
      <c r="K1514" s="298">
        <v>137</v>
      </c>
      <c r="L1514" s="291">
        <v>24</v>
      </c>
    </row>
    <row r="1515" spans="1:12" ht="15" x14ac:dyDescent="0.2">
      <c r="A1515" s="287"/>
      <c r="B1515" s="288"/>
      <c r="C1515" s="326"/>
      <c r="D1515" s="327"/>
      <c r="E1515" s="328"/>
      <c r="F1515" s="291"/>
      <c r="G1515" s="291"/>
      <c r="H1515" s="291"/>
      <c r="I1515" s="291"/>
      <c r="J1515" s="291"/>
      <c r="K1515" s="292"/>
      <c r="L1515" s="291"/>
    </row>
    <row r="1516" spans="1:12" ht="15" x14ac:dyDescent="0.2">
      <c r="A1516" s="287"/>
      <c r="B1516" s="288"/>
      <c r="C1516" s="326"/>
      <c r="D1516" s="327"/>
      <c r="E1516" s="328"/>
      <c r="F1516" s="291"/>
      <c r="G1516" s="291"/>
      <c r="H1516" s="291"/>
      <c r="I1516" s="291"/>
      <c r="J1516" s="291"/>
      <c r="K1516" s="292"/>
      <c r="L1516" s="291"/>
    </row>
    <row r="1517" spans="1:12" ht="15.75" thickBot="1" x14ac:dyDescent="0.25">
      <c r="A1517" s="293"/>
      <c r="B1517" s="294"/>
      <c r="C1517" s="330"/>
      <c r="D1517" s="331" t="s">
        <v>33</v>
      </c>
      <c r="E1517" s="332"/>
      <c r="F1517" s="297">
        <f>SUM(F1510:F1516)</f>
        <v>510</v>
      </c>
      <c r="G1517" s="297">
        <f>SUM(G1510:G1516)</f>
        <v>25.2</v>
      </c>
      <c r="H1517" s="297">
        <f>SUM(H1510:H1516)</f>
        <v>25.11</v>
      </c>
      <c r="I1517" s="297">
        <f>SUM(I1510:I1516)</f>
        <v>42.72</v>
      </c>
      <c r="J1517" s="297">
        <f>SUM(J1510:J1516)</f>
        <v>501.1</v>
      </c>
      <c r="K1517" s="298"/>
      <c r="L1517" s="297">
        <f>SUM(L1510:L1516)</f>
        <v>80.099999999999994</v>
      </c>
    </row>
    <row r="1518" spans="1:12" ht="15" x14ac:dyDescent="0.2">
      <c r="A1518" s="299">
        <v>17</v>
      </c>
      <c r="B1518" s="300">
        <f>B1510</f>
        <v>5</v>
      </c>
      <c r="C1518" s="333" t="s">
        <v>25</v>
      </c>
      <c r="D1518" s="329" t="s">
        <v>26</v>
      </c>
      <c r="E1518" s="343" t="s">
        <v>166</v>
      </c>
      <c r="F1518" s="196">
        <v>60</v>
      </c>
      <c r="G1518" s="197">
        <v>1.1200000000000001</v>
      </c>
      <c r="H1518" s="198">
        <v>4.2699999999999996</v>
      </c>
      <c r="I1518" s="199">
        <v>6.02</v>
      </c>
      <c r="J1518" s="199">
        <v>68.62</v>
      </c>
      <c r="K1518" s="298">
        <v>13</v>
      </c>
      <c r="L1518" s="291">
        <v>4.12</v>
      </c>
    </row>
    <row r="1519" spans="1:12" ht="15" x14ac:dyDescent="0.2">
      <c r="A1519" s="287"/>
      <c r="B1519" s="288"/>
      <c r="C1519" s="326"/>
      <c r="D1519" s="329" t="s">
        <v>27</v>
      </c>
      <c r="E1519" s="130" t="s">
        <v>163</v>
      </c>
      <c r="F1519" s="126">
        <v>200</v>
      </c>
      <c r="G1519" s="104">
        <v>9.19</v>
      </c>
      <c r="H1519" s="106">
        <v>5.64</v>
      </c>
      <c r="I1519" s="107">
        <v>13.63</v>
      </c>
      <c r="J1519" s="107">
        <v>141.18</v>
      </c>
      <c r="K1519" s="292">
        <v>34</v>
      </c>
      <c r="L1519" s="291">
        <v>12.6</v>
      </c>
    </row>
    <row r="1520" spans="1:12" ht="15" x14ac:dyDescent="0.2">
      <c r="A1520" s="287"/>
      <c r="B1520" s="288"/>
      <c r="C1520" s="326"/>
      <c r="D1520" s="329" t="s">
        <v>28</v>
      </c>
      <c r="E1520" s="130" t="s">
        <v>201</v>
      </c>
      <c r="F1520" s="126">
        <v>90</v>
      </c>
      <c r="G1520" s="200">
        <v>19.41</v>
      </c>
      <c r="H1520" s="164">
        <v>18.239999999999998</v>
      </c>
      <c r="I1520" s="165">
        <v>0.98</v>
      </c>
      <c r="J1520" s="165">
        <v>246.99</v>
      </c>
      <c r="K1520" s="292">
        <v>250</v>
      </c>
      <c r="L1520" s="291">
        <v>47.79</v>
      </c>
    </row>
    <row r="1521" spans="1:12" ht="15" x14ac:dyDescent="0.2">
      <c r="A1521" s="287"/>
      <c r="B1521" s="288"/>
      <c r="C1521" s="326"/>
      <c r="D1521" s="329" t="s">
        <v>29</v>
      </c>
      <c r="E1521" s="130" t="s">
        <v>176</v>
      </c>
      <c r="F1521" s="126">
        <v>150</v>
      </c>
      <c r="G1521" s="80">
        <v>3.31</v>
      </c>
      <c r="H1521" s="69">
        <v>5.56</v>
      </c>
      <c r="I1521" s="81">
        <v>25.99</v>
      </c>
      <c r="J1521" s="81">
        <v>167.07</v>
      </c>
      <c r="K1521" s="292">
        <v>52</v>
      </c>
      <c r="L1521" s="291">
        <v>7.44</v>
      </c>
    </row>
    <row r="1522" spans="1:12" ht="15" x14ac:dyDescent="0.2">
      <c r="A1522" s="287"/>
      <c r="B1522" s="288"/>
      <c r="C1522" s="326"/>
      <c r="D1522" s="329" t="s">
        <v>30</v>
      </c>
      <c r="E1522" s="100" t="s">
        <v>106</v>
      </c>
      <c r="F1522" s="19">
        <v>200</v>
      </c>
      <c r="G1522" s="16">
        <v>0</v>
      </c>
      <c r="H1522" s="17">
        <v>0</v>
      </c>
      <c r="I1522" s="118">
        <v>7.27</v>
      </c>
      <c r="J1522" s="81">
        <v>28.73</v>
      </c>
      <c r="K1522" s="292">
        <v>114</v>
      </c>
      <c r="L1522" s="291">
        <v>0.77</v>
      </c>
    </row>
    <row r="1523" spans="1:12" ht="15" x14ac:dyDescent="0.2">
      <c r="A1523" s="287"/>
      <c r="B1523" s="288"/>
      <c r="C1523" s="326"/>
      <c r="D1523" s="329" t="s">
        <v>31</v>
      </c>
      <c r="E1523" s="328" t="s">
        <v>53</v>
      </c>
      <c r="F1523" s="291">
        <v>30</v>
      </c>
      <c r="G1523" s="291">
        <v>3.19</v>
      </c>
      <c r="H1523" s="291">
        <v>0.31</v>
      </c>
      <c r="I1523" s="291">
        <v>19.89</v>
      </c>
      <c r="J1523" s="291">
        <v>108</v>
      </c>
      <c r="K1523" s="292">
        <v>119</v>
      </c>
      <c r="L1523" s="291"/>
    </row>
    <row r="1524" spans="1:12" ht="15" x14ac:dyDescent="0.2">
      <c r="A1524" s="287"/>
      <c r="B1524" s="288"/>
      <c r="C1524" s="326"/>
      <c r="D1524" s="329" t="s">
        <v>32</v>
      </c>
      <c r="E1524" s="328" t="s">
        <v>54</v>
      </c>
      <c r="F1524" s="291">
        <v>20</v>
      </c>
      <c r="G1524" s="291">
        <v>1.42</v>
      </c>
      <c r="H1524" s="291" t="s">
        <v>55</v>
      </c>
      <c r="I1524" s="291">
        <v>9.3000000000000007</v>
      </c>
      <c r="J1524" s="291">
        <v>45.32</v>
      </c>
      <c r="K1524" s="292">
        <v>120</v>
      </c>
      <c r="L1524" s="291">
        <v>3.22</v>
      </c>
    </row>
    <row r="1525" spans="1:12" ht="15" x14ac:dyDescent="0.2">
      <c r="A1525" s="287"/>
      <c r="B1525" s="288"/>
      <c r="C1525" s="326"/>
      <c r="D1525" s="327"/>
      <c r="E1525" s="328"/>
      <c r="F1525" s="291"/>
      <c r="G1525" s="291"/>
      <c r="H1525" s="291"/>
      <c r="I1525" s="309"/>
      <c r="J1525" s="291"/>
      <c r="K1525" s="292"/>
      <c r="L1525" s="291"/>
    </row>
    <row r="1526" spans="1:12" ht="15" x14ac:dyDescent="0.2">
      <c r="A1526" s="287"/>
      <c r="B1526" s="288"/>
      <c r="C1526" s="326"/>
      <c r="D1526" s="327"/>
      <c r="E1526" s="328"/>
      <c r="F1526" s="291"/>
      <c r="G1526" s="291"/>
      <c r="H1526" s="291"/>
      <c r="I1526" s="291"/>
      <c r="J1526" s="291"/>
      <c r="K1526" s="292"/>
      <c r="L1526" s="291"/>
    </row>
    <row r="1527" spans="1:12" ht="15" x14ac:dyDescent="0.2">
      <c r="A1527" s="293"/>
      <c r="B1527" s="294"/>
      <c r="C1527" s="330"/>
      <c r="D1527" s="331" t="s">
        <v>33</v>
      </c>
      <c r="E1527" s="332"/>
      <c r="F1527" s="297">
        <f>SUM(F1510:F1526)</f>
        <v>1770</v>
      </c>
      <c r="G1527" s="297">
        <f>SUM(G1510:G1526)</f>
        <v>88.039999999999992</v>
      </c>
      <c r="H1527" s="297">
        <f>SUM(H1510:H1526)</f>
        <v>84.24</v>
      </c>
      <c r="I1527" s="297">
        <f>SUM(I1510:I1526)</f>
        <v>168.52000000000004</v>
      </c>
      <c r="J1527" s="297">
        <f>SUM(J1510:J1526)</f>
        <v>1808.1100000000001</v>
      </c>
      <c r="K1527" s="298"/>
      <c r="L1527" s="297">
        <f>SUM(L1510:L1526)</f>
        <v>236.14</v>
      </c>
    </row>
    <row r="1528" spans="1:12" ht="16.5" thickBot="1" x14ac:dyDescent="0.25">
      <c r="A1528" s="301">
        <f>A1510</f>
        <v>17</v>
      </c>
      <c r="B1528" s="302">
        <f>B1510</f>
        <v>5</v>
      </c>
      <c r="C1528" s="424" t="s">
        <v>4</v>
      </c>
      <c r="D1528" s="425"/>
      <c r="E1528" s="334"/>
      <c r="F1528" s="303">
        <f>F1517+F1527</f>
        <v>2280</v>
      </c>
      <c r="G1528" s="303">
        <f t="shared" ref="G1528:J1528" si="466">G1517+G1527</f>
        <v>113.24</v>
      </c>
      <c r="H1528" s="303">
        <f t="shared" si="466"/>
        <v>109.35</v>
      </c>
      <c r="I1528" s="303">
        <f t="shared" si="466"/>
        <v>211.24000000000004</v>
      </c>
      <c r="J1528" s="303">
        <f t="shared" si="466"/>
        <v>2309.21</v>
      </c>
      <c r="K1528" s="303"/>
      <c r="L1528" s="303">
        <f t="shared" ref="L1528" si="467">L1517+L1527</f>
        <v>316.24</v>
      </c>
    </row>
    <row r="1529" spans="1:12" ht="16.5" thickBot="1" x14ac:dyDescent="0.25">
      <c r="A1529" s="305"/>
      <c r="B1529" s="306"/>
      <c r="C1529" s="429" t="s">
        <v>5</v>
      </c>
      <c r="D1529" s="429"/>
      <c r="E1529" s="429"/>
      <c r="F1529" s="306">
        <f>(F1358+F1376+F1394+F1413+F1432+F1452+F1471+F1490+F1509+F1528)/(IF(F1358=0,0,1)+IF(F1376=0,0,1)+IF(F1394=0,0,1)+IF(F1413=0,0,1)+IF(F1432=0,0,1)+IF(F1452=0,0,1)+IF(F1471=0,0,1)+IF(F1490=0,0,1)+IF(F1509=0,0,1)+IF(F1528=0,0,1))</f>
        <v>1484</v>
      </c>
      <c r="G1529" s="306">
        <f t="shared" ref="G1529:J1529" si="468">(G1358+G1376+G1394+G1413+G1432+G1452+G1471+G1490+G1509+G1528)/(IF(G1358=0,0,1)+IF(G1376=0,0,1)+IF(G1394=0,0,1)+IF(G1413=0,0,1)+IF(G1432=0,0,1)+IF(G1452=0,0,1)+IF(G1471=0,0,1)+IF(G1490=0,0,1)+IF(G1509=0,0,1)+IF(G1528=0,0,1))</f>
        <v>77.291000000000011</v>
      </c>
      <c r="H1529" s="306">
        <f t="shared" si="468"/>
        <v>58.347999999999999</v>
      </c>
      <c r="I1529" s="306">
        <f t="shared" si="468"/>
        <v>168.124</v>
      </c>
      <c r="J1529" s="306">
        <f t="shared" si="468"/>
        <v>1458.7249999999999</v>
      </c>
      <c r="K1529" s="306"/>
      <c r="L1529" s="306" t="e">
        <f>(#REF!+L1374+L1392+L1411+L1431+L1449+L1469+L1488+L1508+L1528)/(IF(#REF!=0,0,1)+IF(L1374=0,0,1)+IF(L1392=0,0,1)+IF(L1411=0,0,1)+IF(L1431=0,0,1)+IF(L1449=0,0,1)+IF(L1469=0,0,1)+IF(L1488=0,0,1)+IF(L1508=0,0,1)+IF(L1528=0,0,1))</f>
        <v>#REF!</v>
      </c>
    </row>
    <row r="1530" spans="1:12" ht="15.75" thickBot="1" x14ac:dyDescent="0.25">
      <c r="A1530" s="283">
        <v>18</v>
      </c>
      <c r="B1530" s="284">
        <v>1</v>
      </c>
      <c r="C1530" s="323" t="s">
        <v>20</v>
      </c>
      <c r="D1530" s="324" t="s">
        <v>21</v>
      </c>
      <c r="E1530" s="161"/>
      <c r="F1530" s="18"/>
      <c r="G1530" s="162"/>
      <c r="H1530" s="163"/>
      <c r="I1530" s="164"/>
      <c r="J1530" s="165"/>
      <c r="K1530" s="311"/>
      <c r="L1530" s="315"/>
    </row>
    <row r="1531" spans="1:12" ht="15" x14ac:dyDescent="0.2">
      <c r="A1531" s="287"/>
      <c r="B1531" s="288"/>
      <c r="C1531" s="326"/>
      <c r="D1531" s="327" t="s">
        <v>26</v>
      </c>
      <c r="E1531" s="151"/>
      <c r="F1531" s="150"/>
      <c r="G1531" s="133"/>
      <c r="H1531" s="134"/>
      <c r="I1531" s="135"/>
      <c r="J1531" s="187"/>
      <c r="K1531" s="312"/>
      <c r="L1531" s="316"/>
    </row>
    <row r="1532" spans="1:12" ht="15" x14ac:dyDescent="0.2">
      <c r="A1532" s="287"/>
      <c r="B1532" s="288"/>
      <c r="C1532" s="326"/>
      <c r="D1532" s="329" t="s">
        <v>22</v>
      </c>
      <c r="E1532" s="111"/>
      <c r="F1532" s="26"/>
      <c r="G1532" s="27"/>
      <c r="H1532" s="23"/>
      <c r="I1532" s="28"/>
      <c r="J1532" s="166"/>
      <c r="K1532" s="313"/>
      <c r="L1532" s="317"/>
    </row>
    <row r="1533" spans="1:12" ht="15.75" thickBot="1" x14ac:dyDescent="0.25">
      <c r="A1533" s="287"/>
      <c r="B1533" s="288"/>
      <c r="C1533" s="326"/>
      <c r="D1533" s="329" t="s">
        <v>23</v>
      </c>
      <c r="E1533" s="100"/>
      <c r="F1533" s="19"/>
      <c r="G1533" s="80"/>
      <c r="H1533" s="17"/>
      <c r="I1533" s="69"/>
      <c r="J1533" s="81"/>
      <c r="K1533" s="292"/>
      <c r="L1533" s="318"/>
    </row>
    <row r="1534" spans="1:12" ht="15" x14ac:dyDescent="0.2">
      <c r="A1534" s="287"/>
      <c r="B1534" s="288"/>
      <c r="C1534" s="326"/>
      <c r="D1534" s="329" t="s">
        <v>24</v>
      </c>
      <c r="E1534" s="157"/>
      <c r="F1534" s="150"/>
      <c r="G1534" s="133"/>
      <c r="H1534" s="134"/>
      <c r="I1534" s="148"/>
      <c r="J1534" s="152"/>
      <c r="K1534" s="298"/>
      <c r="L1534" s="291"/>
    </row>
    <row r="1535" spans="1:12" ht="15" x14ac:dyDescent="0.2">
      <c r="A1535" s="287"/>
      <c r="B1535" s="288"/>
      <c r="C1535" s="326"/>
      <c r="D1535" s="327" t="s">
        <v>62</v>
      </c>
      <c r="E1535" s="111"/>
      <c r="F1535" s="26"/>
      <c r="G1535" s="27"/>
      <c r="H1535" s="23"/>
      <c r="I1535" s="28"/>
      <c r="J1535" s="29"/>
      <c r="K1535" s="292"/>
      <c r="L1535" s="291"/>
    </row>
    <row r="1536" spans="1:12" ht="15" x14ac:dyDescent="0.2">
      <c r="A1536" s="287"/>
      <c r="B1536" s="288"/>
      <c r="C1536" s="326"/>
      <c r="D1536" s="327"/>
      <c r="E1536" s="328"/>
      <c r="F1536" s="291"/>
      <c r="G1536" s="291"/>
      <c r="H1536" s="291"/>
      <c r="I1536" s="291"/>
      <c r="J1536" s="291"/>
      <c r="K1536" s="292"/>
      <c r="L1536" s="291"/>
    </row>
    <row r="1537" spans="1:12" ht="15.75" thickBot="1" x14ac:dyDescent="0.25">
      <c r="A1537" s="293"/>
      <c r="B1537" s="294"/>
      <c r="C1537" s="330"/>
      <c r="D1537" s="331" t="s">
        <v>33</v>
      </c>
      <c r="E1537" s="332"/>
      <c r="F1537" s="297"/>
      <c r="G1537" s="297"/>
      <c r="H1537" s="297"/>
      <c r="I1537" s="297"/>
      <c r="J1537" s="297"/>
      <c r="K1537" s="308"/>
      <c r="L1537" s="319"/>
    </row>
    <row r="1538" spans="1:12" ht="15" x14ac:dyDescent="0.2">
      <c r="A1538" s="299">
        <v>18</v>
      </c>
      <c r="B1538" s="300">
        <f>B1530</f>
        <v>1</v>
      </c>
      <c r="C1538" s="333" t="s">
        <v>25</v>
      </c>
      <c r="D1538" s="329" t="s">
        <v>26</v>
      </c>
      <c r="E1538" s="157"/>
      <c r="F1538" s="150"/>
      <c r="G1538" s="133"/>
      <c r="H1538" s="134"/>
      <c r="I1538" s="148"/>
      <c r="J1538" s="152"/>
      <c r="K1538" s="298"/>
      <c r="L1538" s="291"/>
    </row>
    <row r="1539" spans="1:12" ht="15" x14ac:dyDescent="0.2">
      <c r="A1539" s="287"/>
      <c r="B1539" s="288"/>
      <c r="C1539" s="326"/>
      <c r="D1539" s="329" t="s">
        <v>27</v>
      </c>
      <c r="E1539" s="137"/>
      <c r="F1539" s="71"/>
      <c r="G1539" s="37"/>
      <c r="H1539" s="38"/>
      <c r="I1539" s="39"/>
      <c r="J1539" s="40"/>
      <c r="K1539" s="117"/>
      <c r="L1539" s="309"/>
    </row>
    <row r="1540" spans="1:12" ht="15" x14ac:dyDescent="0.2">
      <c r="A1540" s="287"/>
      <c r="B1540" s="288"/>
      <c r="C1540" s="326"/>
      <c r="D1540" s="329" t="s">
        <v>28</v>
      </c>
      <c r="E1540" s="341"/>
      <c r="F1540" s="126"/>
      <c r="G1540" s="22"/>
      <c r="H1540" s="23"/>
      <c r="I1540" s="24"/>
      <c r="J1540" s="167"/>
      <c r="K1540" s="292"/>
      <c r="L1540" s="291"/>
    </row>
    <row r="1541" spans="1:12" ht="15" x14ac:dyDescent="0.2">
      <c r="A1541" s="287"/>
      <c r="B1541" s="288"/>
      <c r="C1541" s="326"/>
      <c r="D1541" s="329" t="s">
        <v>29</v>
      </c>
      <c r="E1541" s="161"/>
      <c r="F1541" s="243"/>
      <c r="G1541" s="104"/>
      <c r="H1541" s="105"/>
      <c r="I1541" s="106"/>
      <c r="J1541" s="107"/>
      <c r="K1541" s="292"/>
      <c r="L1541" s="291"/>
    </row>
    <row r="1542" spans="1:12" ht="15" x14ac:dyDescent="0.2">
      <c r="A1542" s="287"/>
      <c r="B1542" s="288"/>
      <c r="C1542" s="326"/>
      <c r="D1542" s="329" t="s">
        <v>30</v>
      </c>
      <c r="E1542" s="138"/>
      <c r="F1542" s="19"/>
      <c r="G1542" s="16"/>
      <c r="H1542" s="17"/>
      <c r="I1542" s="118"/>
      <c r="J1542" s="156"/>
      <c r="K1542" s="292"/>
      <c r="L1542" s="291"/>
    </row>
    <row r="1543" spans="1:12" ht="15" x14ac:dyDescent="0.2">
      <c r="A1543" s="287"/>
      <c r="B1543" s="288"/>
      <c r="C1543" s="326"/>
      <c r="D1543" s="329" t="s">
        <v>31</v>
      </c>
      <c r="E1543" s="168"/>
      <c r="F1543" s="18"/>
      <c r="G1543" s="16"/>
      <c r="H1543" s="17"/>
      <c r="I1543" s="118"/>
      <c r="J1543" s="156"/>
      <c r="K1543" s="292"/>
      <c r="L1543" s="291"/>
    </row>
    <row r="1544" spans="1:12" ht="15" x14ac:dyDescent="0.2">
      <c r="A1544" s="287"/>
      <c r="B1544" s="288"/>
      <c r="C1544" s="326"/>
      <c r="D1544" s="329" t="s">
        <v>32</v>
      </c>
      <c r="E1544" s="168"/>
      <c r="F1544" s="18"/>
      <c r="G1544" s="16"/>
      <c r="H1544" s="17"/>
      <c r="I1544" s="118"/>
      <c r="J1544" s="156"/>
      <c r="K1544" s="292"/>
      <c r="L1544" s="291"/>
    </row>
    <row r="1545" spans="1:12" ht="15" x14ac:dyDescent="0.2">
      <c r="A1545" s="287"/>
      <c r="B1545" s="288"/>
      <c r="C1545" s="326"/>
      <c r="D1545" s="327"/>
      <c r="E1545" s="328"/>
      <c r="F1545" s="291"/>
      <c r="G1545" s="291"/>
      <c r="H1545" s="291"/>
      <c r="I1545" s="291"/>
      <c r="J1545" s="291"/>
      <c r="K1545" s="292"/>
      <c r="L1545" s="291"/>
    </row>
    <row r="1546" spans="1:12" ht="15" x14ac:dyDescent="0.2">
      <c r="A1546" s="287"/>
      <c r="B1546" s="288"/>
      <c r="C1546" s="326"/>
      <c r="D1546" s="327"/>
      <c r="E1546" s="328"/>
      <c r="F1546" s="291"/>
      <c r="G1546" s="291"/>
      <c r="H1546" s="291"/>
      <c r="I1546" s="291"/>
      <c r="J1546" s="291"/>
      <c r="K1546" s="292"/>
      <c r="L1546" s="291"/>
    </row>
    <row r="1547" spans="1:12" ht="15" x14ac:dyDescent="0.2">
      <c r="A1547" s="293"/>
      <c r="B1547" s="294"/>
      <c r="C1547" s="330"/>
      <c r="D1547" s="331" t="s">
        <v>33</v>
      </c>
      <c r="E1547" s="332"/>
      <c r="F1547" s="297">
        <f>SUM(F1538:F1546)</f>
        <v>0</v>
      </c>
      <c r="G1547" s="297">
        <f t="shared" ref="G1547:J1547" si="469">SUM(G1538:G1546)</f>
        <v>0</v>
      </c>
      <c r="H1547" s="297">
        <f t="shared" si="469"/>
        <v>0</v>
      </c>
      <c r="I1547" s="297">
        <f t="shared" si="469"/>
        <v>0</v>
      </c>
      <c r="J1547" s="297">
        <f t="shared" si="469"/>
        <v>0</v>
      </c>
      <c r="K1547" s="298"/>
      <c r="L1547" s="297">
        <f>SUM(L1538:L1546)</f>
        <v>0</v>
      </c>
    </row>
    <row r="1548" spans="1:12" ht="16.5" thickBot="1" x14ac:dyDescent="0.25">
      <c r="A1548" s="304">
        <f>A1530</f>
        <v>18</v>
      </c>
      <c r="B1548" s="304">
        <f>B1530</f>
        <v>1</v>
      </c>
      <c r="C1548" s="424" t="s">
        <v>4</v>
      </c>
      <c r="D1548" s="425"/>
      <c r="E1548" s="334"/>
      <c r="F1548" s="303">
        <f>F1537+F1547</f>
        <v>0</v>
      </c>
      <c r="G1548" s="303">
        <f t="shared" ref="G1548:J1548" si="470">G1537+G1547</f>
        <v>0</v>
      </c>
      <c r="H1548" s="303">
        <f t="shared" si="470"/>
        <v>0</v>
      </c>
      <c r="I1548" s="303">
        <f t="shared" si="470"/>
        <v>0</v>
      </c>
      <c r="J1548" s="303">
        <f t="shared" si="470"/>
        <v>0</v>
      </c>
      <c r="K1548" s="303"/>
      <c r="L1548" s="303">
        <f t="shared" ref="L1548" si="471">L1537+L1547</f>
        <v>0</v>
      </c>
    </row>
    <row r="1549" spans="1:12" ht="15.75" thickBot="1" x14ac:dyDescent="0.25">
      <c r="A1549" s="289">
        <v>18</v>
      </c>
      <c r="B1549" s="288">
        <v>2</v>
      </c>
      <c r="C1549" s="323" t="s">
        <v>20</v>
      </c>
      <c r="D1549" s="324" t="s">
        <v>240</v>
      </c>
      <c r="E1549" s="342" t="s">
        <v>271</v>
      </c>
      <c r="F1549" s="169">
        <v>240</v>
      </c>
      <c r="G1549" s="285">
        <v>18.850000000000001</v>
      </c>
      <c r="H1549" s="285">
        <v>19.98</v>
      </c>
      <c r="I1549" s="285">
        <v>42.37</v>
      </c>
      <c r="J1549" s="285">
        <v>423.96</v>
      </c>
      <c r="K1549" s="286" t="s">
        <v>211</v>
      </c>
      <c r="L1549" s="285">
        <v>37.58</v>
      </c>
    </row>
    <row r="1550" spans="1:12" ht="15" x14ac:dyDescent="0.2">
      <c r="A1550" s="289"/>
      <c r="B1550" s="288"/>
      <c r="C1550" s="326"/>
      <c r="D1550" s="327" t="s">
        <v>26</v>
      </c>
      <c r="E1550" s="67"/>
      <c r="F1550" s="68"/>
      <c r="G1550" s="133"/>
      <c r="H1550" s="134"/>
      <c r="I1550" s="148"/>
      <c r="J1550" s="149"/>
      <c r="K1550" s="292"/>
      <c r="L1550" s="291"/>
    </row>
    <row r="1551" spans="1:12" ht="30" x14ac:dyDescent="0.2">
      <c r="A1551" s="289"/>
      <c r="B1551" s="288"/>
      <c r="C1551" s="326"/>
      <c r="D1551" s="329" t="s">
        <v>22</v>
      </c>
      <c r="E1551" s="138" t="s">
        <v>116</v>
      </c>
      <c r="F1551" s="19">
        <v>200</v>
      </c>
      <c r="G1551" s="16">
        <v>0</v>
      </c>
      <c r="H1551" s="17">
        <v>0</v>
      </c>
      <c r="I1551" s="118">
        <v>19.940000000000001</v>
      </c>
      <c r="J1551" s="181">
        <v>80.3</v>
      </c>
      <c r="K1551" s="292">
        <v>95</v>
      </c>
      <c r="L1551" s="291">
        <v>5.2</v>
      </c>
    </row>
    <row r="1552" spans="1:12" ht="30.75" thickBot="1" x14ac:dyDescent="0.25">
      <c r="A1552" s="289"/>
      <c r="B1552" s="288"/>
      <c r="C1552" s="326"/>
      <c r="D1552" s="329" t="s">
        <v>23</v>
      </c>
      <c r="E1552" s="328" t="s">
        <v>60</v>
      </c>
      <c r="F1552" s="291" t="s">
        <v>82</v>
      </c>
      <c r="G1552" s="291" t="s">
        <v>45</v>
      </c>
      <c r="H1552" s="291">
        <v>0.22</v>
      </c>
      <c r="I1552" s="291">
        <v>7.44</v>
      </c>
      <c r="J1552" s="291">
        <v>36.26</v>
      </c>
      <c r="K1552" s="292" t="s">
        <v>46</v>
      </c>
      <c r="L1552" s="291">
        <v>2.68</v>
      </c>
    </row>
    <row r="1553" spans="1:12" ht="15" x14ac:dyDescent="0.2">
      <c r="A1553" s="289"/>
      <c r="B1553" s="288"/>
      <c r="C1553" s="326"/>
      <c r="D1553" s="329" t="s">
        <v>24</v>
      </c>
      <c r="E1553" s="182" t="s">
        <v>109</v>
      </c>
      <c r="F1553" s="150">
        <v>150</v>
      </c>
      <c r="G1553" s="133">
        <v>0.6</v>
      </c>
      <c r="H1553" s="134">
        <v>0.6</v>
      </c>
      <c r="I1553" s="135">
        <v>14.7</v>
      </c>
      <c r="J1553" s="152">
        <v>70.5</v>
      </c>
      <c r="K1553" s="298">
        <v>24</v>
      </c>
      <c r="L1553" s="291">
        <v>21</v>
      </c>
    </row>
    <row r="1554" spans="1:12" ht="15" x14ac:dyDescent="0.2">
      <c r="A1554" s="289"/>
      <c r="B1554" s="288"/>
      <c r="C1554" s="326"/>
      <c r="D1554" s="327"/>
      <c r="E1554" s="328"/>
      <c r="F1554" s="291"/>
      <c r="G1554" s="291"/>
      <c r="H1554" s="291"/>
      <c r="I1554" s="291"/>
      <c r="J1554" s="291"/>
      <c r="K1554" s="292"/>
      <c r="L1554" s="291"/>
    </row>
    <row r="1555" spans="1:12" ht="15" x14ac:dyDescent="0.2">
      <c r="A1555" s="289"/>
      <c r="B1555" s="288"/>
      <c r="C1555" s="326"/>
      <c r="D1555" s="327"/>
      <c r="E1555" s="328"/>
      <c r="F1555" s="291"/>
      <c r="G1555" s="291"/>
      <c r="H1555" s="291"/>
      <c r="I1555" s="291"/>
      <c r="J1555" s="291"/>
      <c r="K1555" s="292"/>
      <c r="L1555" s="291"/>
    </row>
    <row r="1556" spans="1:12" ht="15.75" thickBot="1" x14ac:dyDescent="0.25">
      <c r="A1556" s="295"/>
      <c r="B1556" s="294"/>
      <c r="C1556" s="330"/>
      <c r="D1556" s="331" t="s">
        <v>33</v>
      </c>
      <c r="E1556" s="332"/>
      <c r="F1556" s="297">
        <f>SUM(F1549:F1555)</f>
        <v>590</v>
      </c>
      <c r="G1556" s="297">
        <f t="shared" ref="G1556:J1556" si="472">SUM(G1549:G1555)</f>
        <v>19.450000000000003</v>
      </c>
      <c r="H1556" s="297">
        <f t="shared" si="472"/>
        <v>20.8</v>
      </c>
      <c r="I1556" s="297">
        <f t="shared" si="472"/>
        <v>84.45</v>
      </c>
      <c r="J1556" s="297">
        <f t="shared" si="472"/>
        <v>611.02</v>
      </c>
      <c r="K1556" s="298"/>
      <c r="L1556" s="297">
        <f t="shared" ref="L1556" si="473">SUM(L1549:L1555)</f>
        <v>66.460000000000008</v>
      </c>
    </row>
    <row r="1557" spans="1:12" ht="15" x14ac:dyDescent="0.2">
      <c r="A1557" s="300" t="e">
        <f>E228C225=E1551=A1549</f>
        <v>#NAME?</v>
      </c>
      <c r="B1557" s="300">
        <f>B1549</f>
        <v>2</v>
      </c>
      <c r="C1557" s="333" t="s">
        <v>25</v>
      </c>
      <c r="D1557" s="329" t="s">
        <v>26</v>
      </c>
      <c r="E1557" s="67" t="s">
        <v>162</v>
      </c>
      <c r="F1557" s="68">
        <v>60</v>
      </c>
      <c r="G1557" s="133">
        <v>1.2</v>
      </c>
      <c r="H1557" s="134">
        <v>5.4</v>
      </c>
      <c r="I1557" s="148">
        <v>5.12</v>
      </c>
      <c r="J1557" s="149">
        <v>73.2</v>
      </c>
      <c r="K1557" s="292">
        <v>135</v>
      </c>
      <c r="L1557" s="291">
        <v>6.43</v>
      </c>
    </row>
    <row r="1558" spans="1:12" ht="30" x14ac:dyDescent="0.2">
      <c r="A1558" s="289"/>
      <c r="B1558" s="288"/>
      <c r="C1558" s="326"/>
      <c r="D1558" s="329" t="s">
        <v>27</v>
      </c>
      <c r="E1558" s="138" t="s">
        <v>118</v>
      </c>
      <c r="F1558" s="19">
        <v>200</v>
      </c>
      <c r="G1558" s="115">
        <v>5.67</v>
      </c>
      <c r="H1558" s="105">
        <v>6.42</v>
      </c>
      <c r="I1558" s="116">
        <v>8.4600000000000009</v>
      </c>
      <c r="J1558" s="107">
        <v>118.37</v>
      </c>
      <c r="K1558" s="292">
        <v>196</v>
      </c>
      <c r="L1558" s="291">
        <v>24.72</v>
      </c>
    </row>
    <row r="1559" spans="1:12" ht="15" x14ac:dyDescent="0.2">
      <c r="A1559" s="289"/>
      <c r="B1559" s="288"/>
      <c r="C1559" s="326"/>
      <c r="D1559" s="329" t="s">
        <v>28</v>
      </c>
      <c r="E1559" s="204" t="s">
        <v>209</v>
      </c>
      <c r="F1559" s="73">
        <v>205</v>
      </c>
      <c r="G1559" s="190">
        <v>17.09</v>
      </c>
      <c r="H1559" s="75">
        <v>22.27</v>
      </c>
      <c r="I1559" s="191">
        <v>32.26</v>
      </c>
      <c r="J1559" s="109">
        <v>398.78</v>
      </c>
      <c r="K1559" s="292" t="s">
        <v>208</v>
      </c>
      <c r="L1559" s="291">
        <v>54.32</v>
      </c>
    </row>
    <row r="1560" spans="1:12" ht="15" x14ac:dyDescent="0.2">
      <c r="A1560" s="289"/>
      <c r="B1560" s="288"/>
      <c r="C1560" s="326"/>
      <c r="D1560" s="329" t="s">
        <v>29</v>
      </c>
      <c r="E1560" s="130"/>
      <c r="F1560" s="19"/>
      <c r="G1560" s="16"/>
      <c r="H1560" s="17"/>
      <c r="I1560" s="118"/>
      <c r="J1560" s="81"/>
      <c r="K1560" s="308"/>
      <c r="L1560" s="291"/>
    </row>
    <row r="1561" spans="1:12" ht="30" x14ac:dyDescent="0.2">
      <c r="A1561" s="289"/>
      <c r="B1561" s="288"/>
      <c r="C1561" s="326"/>
      <c r="D1561" s="329" t="s">
        <v>30</v>
      </c>
      <c r="E1561" s="138" t="s">
        <v>182</v>
      </c>
      <c r="F1561" s="19">
        <v>200</v>
      </c>
      <c r="G1561" s="16">
        <v>0.25</v>
      </c>
      <c r="H1561" s="17">
        <v>0</v>
      </c>
      <c r="I1561" s="118">
        <v>12.73</v>
      </c>
      <c r="J1561" s="81">
        <v>51.3</v>
      </c>
      <c r="K1561" s="308">
        <v>216</v>
      </c>
      <c r="L1561" s="308">
        <v>9.86</v>
      </c>
    </row>
    <row r="1562" spans="1:12" ht="15" x14ac:dyDescent="0.2">
      <c r="A1562" s="289"/>
      <c r="B1562" s="288"/>
      <c r="C1562" s="326"/>
      <c r="D1562" s="329" t="s">
        <v>31</v>
      </c>
      <c r="E1562" s="129" t="s">
        <v>178</v>
      </c>
      <c r="F1562" s="19">
        <v>30</v>
      </c>
      <c r="G1562" s="16">
        <v>1.52</v>
      </c>
      <c r="H1562" s="17">
        <v>0.16</v>
      </c>
      <c r="I1562" s="118">
        <v>9.84</v>
      </c>
      <c r="J1562" s="81">
        <v>47</v>
      </c>
      <c r="K1562" s="291">
        <v>119</v>
      </c>
      <c r="L1562" s="292"/>
    </row>
    <row r="1563" spans="1:12" ht="15.75" thickBot="1" x14ac:dyDescent="0.25">
      <c r="A1563" s="289"/>
      <c r="B1563" s="288"/>
      <c r="C1563" s="326"/>
      <c r="D1563" s="329" t="s">
        <v>32</v>
      </c>
      <c r="E1563" s="129" t="s">
        <v>179</v>
      </c>
      <c r="F1563" s="18">
        <v>20</v>
      </c>
      <c r="G1563" s="16">
        <v>1.32</v>
      </c>
      <c r="H1563" s="17">
        <v>0.24</v>
      </c>
      <c r="I1563" s="118">
        <v>8.0399999999999991</v>
      </c>
      <c r="J1563" s="181">
        <v>39.6</v>
      </c>
      <c r="K1563" s="291">
        <v>120</v>
      </c>
      <c r="L1563" s="292">
        <v>3.22</v>
      </c>
    </row>
    <row r="1564" spans="1:12" ht="15" x14ac:dyDescent="0.2">
      <c r="A1564" s="289"/>
      <c r="B1564" s="288"/>
      <c r="C1564" s="326"/>
      <c r="D1564" s="327" t="s">
        <v>24</v>
      </c>
      <c r="E1564" s="51"/>
      <c r="F1564" s="52"/>
      <c r="G1564" s="32"/>
      <c r="H1564" s="33"/>
      <c r="I1564" s="122"/>
      <c r="J1564" s="123"/>
      <c r="K1564" s="292"/>
      <c r="L1564" s="291"/>
    </row>
    <row r="1565" spans="1:12" ht="15" x14ac:dyDescent="0.2">
      <c r="A1565" s="289"/>
      <c r="B1565" s="288"/>
      <c r="C1565" s="326"/>
      <c r="D1565" s="327"/>
      <c r="E1565" s="328"/>
      <c r="F1565" s="291"/>
      <c r="G1565" s="291"/>
      <c r="H1565" s="291"/>
      <c r="I1565" s="291"/>
      <c r="J1565" s="291"/>
      <c r="K1565" s="292"/>
      <c r="L1565" s="291"/>
    </row>
    <row r="1566" spans="1:12" ht="15" x14ac:dyDescent="0.2">
      <c r="A1566" s="295"/>
      <c r="B1566" s="294"/>
      <c r="C1566" s="330"/>
      <c r="D1566" s="331" t="s">
        <v>33</v>
      </c>
      <c r="E1566" s="332"/>
      <c r="F1566" s="297">
        <f>SUM(F1557:F1565)</f>
        <v>715</v>
      </c>
      <c r="G1566" s="297">
        <f t="shared" ref="G1566:J1566" si="474">SUM(G1557:G1565)</f>
        <v>27.05</v>
      </c>
      <c r="H1566" s="297">
        <f t="shared" si="474"/>
        <v>34.49</v>
      </c>
      <c r="I1566" s="297">
        <f t="shared" si="474"/>
        <v>76.450000000000017</v>
      </c>
      <c r="J1566" s="297">
        <f t="shared" si="474"/>
        <v>728.24999999999989</v>
      </c>
      <c r="K1566" s="298"/>
      <c r="L1566" s="297">
        <f t="shared" ref="L1566" si="475">SUM(L1557:L1565)</f>
        <v>98.55</v>
      </c>
    </row>
    <row r="1567" spans="1:12" ht="16.5" thickBot="1" x14ac:dyDescent="0.25">
      <c r="A1567" s="304">
        <f>A1549</f>
        <v>18</v>
      </c>
      <c r="B1567" s="304">
        <f>B1549</f>
        <v>2</v>
      </c>
      <c r="C1567" s="424" t="s">
        <v>4</v>
      </c>
      <c r="D1567" s="425"/>
      <c r="E1567" s="334"/>
      <c r="F1567" s="303">
        <f>F1556+F1566</f>
        <v>1305</v>
      </c>
      <c r="G1567" s="303">
        <f t="shared" ref="G1567:J1567" si="476">G1556+G1566</f>
        <v>46.5</v>
      </c>
      <c r="H1567" s="303">
        <f t="shared" si="476"/>
        <v>55.290000000000006</v>
      </c>
      <c r="I1567" s="303">
        <f t="shared" si="476"/>
        <v>160.90000000000003</v>
      </c>
      <c r="J1567" s="303">
        <f t="shared" si="476"/>
        <v>1339.27</v>
      </c>
      <c r="K1567" s="303"/>
      <c r="L1567" s="303">
        <f t="shared" ref="L1567" si="477">L1556+L1566</f>
        <v>165.01</v>
      </c>
    </row>
    <row r="1568" spans="1:12" ht="15" x14ac:dyDescent="0.2">
      <c r="A1568" s="283">
        <v>18</v>
      </c>
      <c r="B1568" s="284">
        <v>3</v>
      </c>
      <c r="C1568" s="323" t="s">
        <v>20</v>
      </c>
      <c r="D1568" s="324" t="s">
        <v>21</v>
      </c>
      <c r="E1568" s="210" t="s">
        <v>212</v>
      </c>
      <c r="F1568" s="26">
        <v>150</v>
      </c>
      <c r="G1568" s="22">
        <v>22.95</v>
      </c>
      <c r="H1568" s="23">
        <v>10.050000000000001</v>
      </c>
      <c r="I1568" s="28">
        <v>32.590000000000003</v>
      </c>
      <c r="J1568" s="167">
        <v>314.86</v>
      </c>
      <c r="K1568" s="286">
        <v>230</v>
      </c>
      <c r="L1568" s="285">
        <v>49.63</v>
      </c>
    </row>
    <row r="1569" spans="1:12" ht="15" x14ac:dyDescent="0.2">
      <c r="A1569" s="287"/>
      <c r="B1569" s="288"/>
      <c r="C1569" s="326"/>
      <c r="D1569" s="327" t="s">
        <v>26</v>
      </c>
      <c r="E1569" s="206" t="s">
        <v>149</v>
      </c>
      <c r="F1569" s="207">
        <v>17</v>
      </c>
      <c r="G1569" s="208">
        <v>2.48</v>
      </c>
      <c r="H1569" s="97">
        <v>3.96</v>
      </c>
      <c r="I1569" s="159">
        <v>0.68</v>
      </c>
      <c r="J1569" s="209">
        <v>48.11</v>
      </c>
      <c r="K1569" s="292"/>
      <c r="L1569" s="291">
        <v>10.220000000000001</v>
      </c>
    </row>
    <row r="1570" spans="1:12" ht="15" x14ac:dyDescent="0.2">
      <c r="A1570" s="287"/>
      <c r="B1570" s="288"/>
      <c r="C1570" s="326"/>
      <c r="D1570" s="329" t="s">
        <v>22</v>
      </c>
      <c r="E1570" s="211" t="s">
        <v>124</v>
      </c>
      <c r="F1570" s="21">
        <v>200</v>
      </c>
      <c r="G1570" s="22">
        <v>0.04</v>
      </c>
      <c r="H1570" s="23">
        <v>0</v>
      </c>
      <c r="I1570" s="28">
        <v>7.4</v>
      </c>
      <c r="J1570" s="167">
        <v>30.26</v>
      </c>
      <c r="K1570" s="292">
        <v>113</v>
      </c>
      <c r="L1570" s="291">
        <v>2.5299999999999998</v>
      </c>
    </row>
    <row r="1571" spans="1:12" ht="15.75" thickBot="1" x14ac:dyDescent="0.25">
      <c r="A1571" s="287"/>
      <c r="B1571" s="288"/>
      <c r="C1571" s="326"/>
      <c r="D1571" s="329" t="s">
        <v>23</v>
      </c>
      <c r="E1571" s="100" t="s">
        <v>172</v>
      </c>
      <c r="F1571" s="19">
        <v>35</v>
      </c>
      <c r="G1571" s="22">
        <v>2.63</v>
      </c>
      <c r="H1571" s="23">
        <v>1.01</v>
      </c>
      <c r="I1571" s="28">
        <v>17.43</v>
      </c>
      <c r="J1571" s="167">
        <v>91.7</v>
      </c>
      <c r="K1571" s="292">
        <v>121</v>
      </c>
      <c r="L1571" s="291">
        <v>5.35</v>
      </c>
    </row>
    <row r="1572" spans="1:12" ht="15" x14ac:dyDescent="0.2">
      <c r="A1572" s="287"/>
      <c r="B1572" s="288"/>
      <c r="C1572" s="326"/>
      <c r="D1572" s="329" t="s">
        <v>24</v>
      </c>
      <c r="E1572" s="31" t="s">
        <v>144</v>
      </c>
      <c r="F1572" s="30">
        <v>100</v>
      </c>
      <c r="G1572" s="193">
        <v>0.8</v>
      </c>
      <c r="H1572" s="134">
        <v>0.2</v>
      </c>
      <c r="I1572" s="148">
        <v>7.5</v>
      </c>
      <c r="J1572" s="194">
        <v>38</v>
      </c>
      <c r="K1572" s="298">
        <v>137</v>
      </c>
      <c r="L1572" s="291">
        <v>24</v>
      </c>
    </row>
    <row r="1573" spans="1:12" ht="15" x14ac:dyDescent="0.2">
      <c r="A1573" s="287"/>
      <c r="B1573" s="288"/>
      <c r="C1573" s="326"/>
      <c r="D1573" s="327"/>
      <c r="E1573" s="328"/>
      <c r="F1573" s="291"/>
      <c r="G1573" s="291"/>
      <c r="H1573" s="291"/>
      <c r="I1573" s="291"/>
      <c r="J1573" s="291"/>
      <c r="K1573" s="292"/>
      <c r="L1573" s="291"/>
    </row>
    <row r="1574" spans="1:12" ht="15" x14ac:dyDescent="0.2">
      <c r="A1574" s="287"/>
      <c r="B1574" s="288"/>
      <c r="C1574" s="326"/>
      <c r="D1574" s="327"/>
      <c r="E1574" s="328"/>
      <c r="F1574" s="291"/>
      <c r="G1574" s="291"/>
      <c r="H1574" s="291"/>
      <c r="I1574" s="291"/>
      <c r="J1574" s="291"/>
      <c r="K1574" s="292"/>
      <c r="L1574" s="291"/>
    </row>
    <row r="1575" spans="1:12" ht="15.75" thickBot="1" x14ac:dyDescent="0.25">
      <c r="A1575" s="293"/>
      <c r="B1575" s="294"/>
      <c r="C1575" s="330"/>
      <c r="D1575" s="331" t="s">
        <v>33</v>
      </c>
      <c r="E1575" s="332"/>
      <c r="F1575" s="297">
        <f>SUM(F1568:F1574)</f>
        <v>502</v>
      </c>
      <c r="G1575" s="297">
        <f t="shared" ref="G1575:J1575" si="478">SUM(G1568:G1574)</f>
        <v>28.9</v>
      </c>
      <c r="H1575" s="297">
        <f t="shared" si="478"/>
        <v>15.22</v>
      </c>
      <c r="I1575" s="297">
        <f t="shared" si="478"/>
        <v>65.599999999999994</v>
      </c>
      <c r="J1575" s="297">
        <f t="shared" si="478"/>
        <v>522.93000000000006</v>
      </c>
      <c r="K1575" s="298"/>
      <c r="L1575" s="297">
        <f t="shared" ref="L1575" si="479">SUM(L1568:L1574)</f>
        <v>91.73</v>
      </c>
    </row>
    <row r="1576" spans="1:12" ht="15" x14ac:dyDescent="0.2">
      <c r="A1576" s="299">
        <v>18</v>
      </c>
      <c r="B1576" s="300">
        <f>B1568</f>
        <v>3</v>
      </c>
      <c r="C1576" s="333" t="s">
        <v>25</v>
      </c>
      <c r="D1576" s="329" t="s">
        <v>26</v>
      </c>
      <c r="E1576" s="205" t="s">
        <v>144</v>
      </c>
      <c r="F1576" s="246">
        <v>100</v>
      </c>
      <c r="G1576" s="133">
        <v>0.8</v>
      </c>
      <c r="H1576" s="134">
        <v>0.2</v>
      </c>
      <c r="I1576" s="135">
        <v>7.5</v>
      </c>
      <c r="J1576" s="212">
        <v>38</v>
      </c>
      <c r="K1576" s="292">
        <v>137</v>
      </c>
      <c r="L1576" s="291">
        <v>24</v>
      </c>
    </row>
    <row r="1577" spans="1:12" ht="15" x14ac:dyDescent="0.2">
      <c r="A1577" s="287"/>
      <c r="B1577" s="288"/>
      <c r="C1577" s="326"/>
      <c r="D1577" s="329" t="s">
        <v>27</v>
      </c>
      <c r="E1577" s="130" t="s">
        <v>126</v>
      </c>
      <c r="F1577" s="19">
        <v>200</v>
      </c>
      <c r="G1577" s="115">
        <v>5.75</v>
      </c>
      <c r="H1577" s="105">
        <v>8.7899999999999991</v>
      </c>
      <c r="I1577" s="116">
        <v>8.75</v>
      </c>
      <c r="J1577" s="117">
        <v>138.04</v>
      </c>
      <c r="K1577" s="292">
        <v>31</v>
      </c>
      <c r="L1577" s="291">
        <v>18.899999999999999</v>
      </c>
    </row>
    <row r="1578" spans="1:12" ht="30" x14ac:dyDescent="0.2">
      <c r="A1578" s="287"/>
      <c r="B1578" s="288"/>
      <c r="C1578" s="326"/>
      <c r="D1578" s="329" t="s">
        <v>28</v>
      </c>
      <c r="E1578" s="213" t="s">
        <v>213</v>
      </c>
      <c r="F1578" s="145">
        <v>90</v>
      </c>
      <c r="G1578" s="57">
        <v>13.03</v>
      </c>
      <c r="H1578" s="58">
        <v>8.84</v>
      </c>
      <c r="I1578" s="59">
        <v>8.16</v>
      </c>
      <c r="J1578" s="147">
        <v>156.30000000000001</v>
      </c>
      <c r="K1578" s="292">
        <v>258</v>
      </c>
      <c r="L1578" s="291">
        <v>32.14</v>
      </c>
    </row>
    <row r="1579" spans="1:12" ht="15" x14ac:dyDescent="0.2">
      <c r="A1579" s="287"/>
      <c r="B1579" s="288"/>
      <c r="C1579" s="326"/>
      <c r="D1579" s="329" t="s">
        <v>29</v>
      </c>
      <c r="E1579" s="185" t="s">
        <v>128</v>
      </c>
      <c r="F1579" s="145">
        <v>150</v>
      </c>
      <c r="G1579" s="90">
        <v>3.28</v>
      </c>
      <c r="H1579" s="91">
        <v>7.81</v>
      </c>
      <c r="I1579" s="92">
        <v>21.57</v>
      </c>
      <c r="J1579" s="186">
        <v>170.22</v>
      </c>
      <c r="K1579" s="292">
        <v>50</v>
      </c>
      <c r="L1579" s="291">
        <v>15.54</v>
      </c>
    </row>
    <row r="1580" spans="1:12" ht="15" x14ac:dyDescent="0.2">
      <c r="A1580" s="287"/>
      <c r="B1580" s="288"/>
      <c r="C1580" s="326"/>
      <c r="D1580" s="329" t="s">
        <v>30</v>
      </c>
      <c r="E1580" s="130" t="s">
        <v>214</v>
      </c>
      <c r="F1580" s="19">
        <v>200</v>
      </c>
      <c r="G1580" s="16">
        <v>0.6</v>
      </c>
      <c r="H1580" s="17">
        <v>0</v>
      </c>
      <c r="I1580" s="118">
        <v>33</v>
      </c>
      <c r="J1580" s="119">
        <v>136</v>
      </c>
      <c r="K1580" s="292">
        <v>107</v>
      </c>
      <c r="L1580" s="291">
        <v>9.18</v>
      </c>
    </row>
    <row r="1581" spans="1:12" ht="15" x14ac:dyDescent="0.2">
      <c r="A1581" s="287"/>
      <c r="B1581" s="288"/>
      <c r="C1581" s="326"/>
      <c r="D1581" s="329" t="s">
        <v>31</v>
      </c>
      <c r="E1581" s="328" t="s">
        <v>53</v>
      </c>
      <c r="F1581" s="291">
        <v>20</v>
      </c>
      <c r="G1581" s="291">
        <v>3.19</v>
      </c>
      <c r="H1581" s="291">
        <v>0.31</v>
      </c>
      <c r="I1581" s="291">
        <v>19.89</v>
      </c>
      <c r="J1581" s="291">
        <v>108</v>
      </c>
      <c r="K1581" s="292">
        <v>119</v>
      </c>
      <c r="L1581" s="291"/>
    </row>
    <row r="1582" spans="1:12" ht="15" x14ac:dyDescent="0.2">
      <c r="A1582" s="287"/>
      <c r="B1582" s="288"/>
      <c r="C1582" s="326"/>
      <c r="D1582" s="329" t="s">
        <v>32</v>
      </c>
      <c r="E1582" s="328" t="s">
        <v>54</v>
      </c>
      <c r="F1582" s="291">
        <v>20</v>
      </c>
      <c r="G1582" s="291">
        <v>1.42</v>
      </c>
      <c r="H1582" s="291" t="s">
        <v>55</v>
      </c>
      <c r="I1582" s="291">
        <v>9.3000000000000007</v>
      </c>
      <c r="J1582" s="291">
        <v>45.32</v>
      </c>
      <c r="K1582" s="292">
        <v>120</v>
      </c>
      <c r="L1582" s="291">
        <v>2.68</v>
      </c>
    </row>
    <row r="1583" spans="1:12" ht="15" x14ac:dyDescent="0.2">
      <c r="A1583" s="287"/>
      <c r="B1583" s="288"/>
      <c r="C1583" s="326"/>
      <c r="D1583" s="327"/>
      <c r="E1583" s="328"/>
      <c r="F1583" s="291"/>
      <c r="G1583" s="291"/>
      <c r="H1583" s="291"/>
      <c r="I1583" s="291"/>
      <c r="J1583" s="291"/>
      <c r="K1583" s="292"/>
      <c r="L1583" s="291"/>
    </row>
    <row r="1584" spans="1:12" ht="15" x14ac:dyDescent="0.2">
      <c r="A1584" s="287"/>
      <c r="B1584" s="288"/>
      <c r="C1584" s="326"/>
      <c r="D1584" s="327"/>
      <c r="E1584" s="328"/>
      <c r="F1584" s="291"/>
      <c r="G1584" s="291"/>
      <c r="H1584" s="291"/>
      <c r="I1584" s="291"/>
      <c r="J1584" s="291"/>
      <c r="K1584" s="292"/>
      <c r="L1584" s="291"/>
    </row>
    <row r="1585" spans="1:12" ht="15" x14ac:dyDescent="0.2">
      <c r="A1585" s="293"/>
      <c r="B1585" s="294"/>
      <c r="C1585" s="330"/>
      <c r="D1585" s="331" t="s">
        <v>33</v>
      </c>
      <c r="E1585" s="332"/>
      <c r="F1585" s="297">
        <f>SUM(F1576:F1584)</f>
        <v>780</v>
      </c>
      <c r="G1585" s="297">
        <f t="shared" ref="G1585:J1585" si="480">SUM(G1576:G1584)</f>
        <v>28.07</v>
      </c>
      <c r="H1585" s="297">
        <f t="shared" si="480"/>
        <v>25.949999999999996</v>
      </c>
      <c r="I1585" s="297">
        <f t="shared" si="480"/>
        <v>108.17</v>
      </c>
      <c r="J1585" s="297">
        <f t="shared" si="480"/>
        <v>791.88000000000011</v>
      </c>
      <c r="K1585" s="298"/>
      <c r="L1585" s="297">
        <f t="shared" ref="L1585" si="481">SUM(L1576:L1584)</f>
        <v>102.44</v>
      </c>
    </row>
    <row r="1586" spans="1:12" ht="16.5" thickBot="1" x14ac:dyDescent="0.25">
      <c r="A1586" s="304">
        <f>A1568</f>
        <v>18</v>
      </c>
      <c r="B1586" s="304">
        <f>B1568</f>
        <v>3</v>
      </c>
      <c r="C1586" s="424" t="s">
        <v>4</v>
      </c>
      <c r="D1586" s="425"/>
      <c r="E1586" s="334"/>
      <c r="F1586" s="303">
        <f>F1575+F1585</f>
        <v>1282</v>
      </c>
      <c r="G1586" s="303">
        <f t="shared" ref="G1586:J1586" si="482">G1575+G1585</f>
        <v>56.97</v>
      </c>
      <c r="H1586" s="303">
        <f t="shared" si="482"/>
        <v>41.169999999999995</v>
      </c>
      <c r="I1586" s="303">
        <f t="shared" si="482"/>
        <v>173.76999999999998</v>
      </c>
      <c r="J1586" s="303">
        <f t="shared" si="482"/>
        <v>1314.8100000000002</v>
      </c>
      <c r="K1586" s="303"/>
      <c r="L1586" s="303">
        <f t="shared" ref="L1586" si="483">L1575+L1585</f>
        <v>194.17000000000002</v>
      </c>
    </row>
    <row r="1587" spans="1:12" ht="15" x14ac:dyDescent="0.2">
      <c r="A1587" s="283">
        <v>18</v>
      </c>
      <c r="B1587" s="284">
        <v>4</v>
      </c>
      <c r="C1587" s="323" t="s">
        <v>20</v>
      </c>
      <c r="D1587" s="324" t="s">
        <v>21</v>
      </c>
      <c r="E1587" s="111" t="s">
        <v>272</v>
      </c>
      <c r="F1587" s="71">
        <v>240</v>
      </c>
      <c r="G1587" s="27">
        <v>14.8</v>
      </c>
      <c r="H1587" s="23">
        <v>12.34</v>
      </c>
      <c r="I1587" s="28">
        <v>31.92</v>
      </c>
      <c r="J1587" s="29">
        <v>297.99</v>
      </c>
      <c r="K1587" s="286" t="s">
        <v>136</v>
      </c>
      <c r="L1587" s="285">
        <v>30.5</v>
      </c>
    </row>
    <row r="1588" spans="1:12" ht="15" x14ac:dyDescent="0.2">
      <c r="A1588" s="287"/>
      <c r="B1588" s="288"/>
      <c r="C1588" s="326"/>
      <c r="D1588" s="327"/>
      <c r="E1588" s="328"/>
      <c r="F1588" s="291"/>
      <c r="G1588" s="291"/>
      <c r="H1588" s="291"/>
      <c r="I1588" s="291"/>
      <c r="J1588" s="291"/>
      <c r="K1588" s="292"/>
      <c r="L1588" s="291"/>
    </row>
    <row r="1589" spans="1:12" ht="15" x14ac:dyDescent="0.2">
      <c r="A1589" s="287"/>
      <c r="B1589" s="288"/>
      <c r="C1589" s="326"/>
      <c r="D1589" s="329" t="s">
        <v>22</v>
      </c>
      <c r="E1589" s="100" t="s">
        <v>215</v>
      </c>
      <c r="F1589" s="126">
        <v>200</v>
      </c>
      <c r="G1589" s="16">
        <v>0.83</v>
      </c>
      <c r="H1589" s="17">
        <v>0.04</v>
      </c>
      <c r="I1589" s="118">
        <v>15.16</v>
      </c>
      <c r="J1589" s="156">
        <v>64.22</v>
      </c>
      <c r="K1589" s="292">
        <v>102</v>
      </c>
      <c r="L1589" s="291">
        <v>5.9</v>
      </c>
    </row>
    <row r="1590" spans="1:12" ht="30.75" thickBot="1" x14ac:dyDescent="0.25">
      <c r="A1590" s="287"/>
      <c r="B1590" s="288"/>
      <c r="C1590" s="326"/>
      <c r="D1590" s="329" t="s">
        <v>23</v>
      </c>
      <c r="E1590" s="328" t="s">
        <v>60</v>
      </c>
      <c r="F1590" s="291" t="s">
        <v>220</v>
      </c>
      <c r="G1590" s="291" t="s">
        <v>45</v>
      </c>
      <c r="H1590" s="291">
        <v>0.22</v>
      </c>
      <c r="I1590" s="291">
        <v>7.44</v>
      </c>
      <c r="J1590" s="291">
        <v>36.26</v>
      </c>
      <c r="K1590" s="292" t="s">
        <v>46</v>
      </c>
      <c r="L1590" s="291">
        <v>4.29</v>
      </c>
    </row>
    <row r="1591" spans="1:12" ht="15.75" thickBot="1" x14ac:dyDescent="0.25">
      <c r="A1591" s="287"/>
      <c r="B1591" s="288"/>
      <c r="C1591" s="326"/>
      <c r="D1591" s="329" t="s">
        <v>24</v>
      </c>
      <c r="E1591" s="51"/>
      <c r="F1591" s="143"/>
      <c r="G1591" s="32"/>
      <c r="H1591" s="33"/>
      <c r="I1591" s="122"/>
      <c r="J1591" s="123"/>
      <c r="K1591" s="292"/>
      <c r="L1591" s="291"/>
    </row>
    <row r="1592" spans="1:12" ht="15" x14ac:dyDescent="0.2">
      <c r="A1592" s="287"/>
      <c r="B1592" s="288"/>
      <c r="C1592" s="326"/>
      <c r="D1592" s="327" t="s">
        <v>89</v>
      </c>
      <c r="E1592" s="151" t="s">
        <v>170</v>
      </c>
      <c r="F1592" s="202">
        <v>15</v>
      </c>
      <c r="G1592" s="133">
        <v>3.48</v>
      </c>
      <c r="H1592" s="134">
        <v>4.43</v>
      </c>
      <c r="I1592" s="135">
        <v>0</v>
      </c>
      <c r="J1592" s="187">
        <v>54.6</v>
      </c>
      <c r="K1592" s="312">
        <v>1</v>
      </c>
      <c r="L1592" s="316">
        <v>7.42</v>
      </c>
    </row>
    <row r="1593" spans="1:12" ht="15" x14ac:dyDescent="0.2">
      <c r="A1593" s="287"/>
      <c r="B1593" s="288"/>
      <c r="C1593" s="326"/>
      <c r="D1593" s="327"/>
      <c r="E1593" s="328"/>
      <c r="F1593" s="291"/>
      <c r="G1593" s="291"/>
      <c r="H1593" s="291"/>
      <c r="I1593" s="291"/>
      <c r="J1593" s="291"/>
      <c r="K1593" s="292"/>
      <c r="L1593" s="291"/>
    </row>
    <row r="1594" spans="1:12" ht="15" x14ac:dyDescent="0.2">
      <c r="A1594" s="293"/>
      <c r="B1594" s="294"/>
      <c r="C1594" s="330"/>
      <c r="D1594" s="331" t="s">
        <v>33</v>
      </c>
      <c r="E1594" s="332"/>
      <c r="F1594" s="297">
        <f>SUM(F1587:F1593)</f>
        <v>455</v>
      </c>
      <c r="G1594" s="297">
        <f t="shared" ref="G1594:J1594" si="484">SUM(G1587:G1593)</f>
        <v>19.11</v>
      </c>
      <c r="H1594" s="297">
        <f t="shared" si="484"/>
        <v>17.03</v>
      </c>
      <c r="I1594" s="297">
        <f t="shared" si="484"/>
        <v>54.519999999999996</v>
      </c>
      <c r="J1594" s="297">
        <f t="shared" si="484"/>
        <v>453.07000000000005</v>
      </c>
      <c r="K1594" s="298"/>
      <c r="L1594" s="297">
        <f t="shared" ref="L1594" si="485">SUM(L1587:L1593)</f>
        <v>48.11</v>
      </c>
    </row>
    <row r="1595" spans="1:12" ht="15" x14ac:dyDescent="0.2">
      <c r="A1595" s="299">
        <v>18</v>
      </c>
      <c r="B1595" s="300">
        <f>B1587</f>
        <v>4</v>
      </c>
      <c r="C1595" s="333" t="s">
        <v>25</v>
      </c>
      <c r="D1595" s="329" t="s">
        <v>26</v>
      </c>
      <c r="E1595" s="214" t="s">
        <v>188</v>
      </c>
      <c r="F1595" s="215">
        <v>60</v>
      </c>
      <c r="G1595" s="96">
        <v>1.29</v>
      </c>
      <c r="H1595" s="97">
        <v>4.2699999999999996</v>
      </c>
      <c r="I1595" s="98">
        <v>6.97</v>
      </c>
      <c r="J1595" s="99">
        <v>72.75</v>
      </c>
      <c r="K1595" s="292">
        <v>9</v>
      </c>
      <c r="L1595" s="291">
        <v>4.2300000000000004</v>
      </c>
    </row>
    <row r="1596" spans="1:12" ht="15" x14ac:dyDescent="0.2">
      <c r="A1596" s="287"/>
      <c r="B1596" s="288"/>
      <c r="C1596" s="326"/>
      <c r="D1596" s="329" t="s">
        <v>27</v>
      </c>
      <c r="E1596" s="130" t="s">
        <v>217</v>
      </c>
      <c r="F1596" s="19">
        <v>200</v>
      </c>
      <c r="G1596" s="115">
        <v>1.1499999999999999</v>
      </c>
      <c r="H1596" s="105">
        <v>1.91</v>
      </c>
      <c r="I1596" s="116">
        <v>5.7</v>
      </c>
      <c r="J1596" s="117">
        <v>44.94</v>
      </c>
      <c r="K1596" s="292" t="s">
        <v>216</v>
      </c>
      <c r="L1596" s="291">
        <v>11.19</v>
      </c>
    </row>
    <row r="1597" spans="1:12" ht="15" x14ac:dyDescent="0.2">
      <c r="A1597" s="287"/>
      <c r="B1597" s="288"/>
      <c r="C1597" s="326"/>
      <c r="D1597" s="329" t="s">
        <v>28</v>
      </c>
      <c r="E1597" s="100" t="s">
        <v>218</v>
      </c>
      <c r="F1597" s="124">
        <v>90</v>
      </c>
      <c r="G1597" s="115">
        <v>16.41</v>
      </c>
      <c r="H1597" s="105">
        <v>15.33</v>
      </c>
      <c r="I1597" s="125">
        <v>1.91</v>
      </c>
      <c r="J1597" s="141">
        <v>211.4</v>
      </c>
      <c r="K1597" s="292">
        <v>88</v>
      </c>
      <c r="L1597" s="291">
        <v>32.630000000000003</v>
      </c>
    </row>
    <row r="1598" spans="1:12" ht="15" x14ac:dyDescent="0.2">
      <c r="A1598" s="287"/>
      <c r="B1598" s="288"/>
      <c r="C1598" s="326"/>
      <c r="D1598" s="329" t="s">
        <v>29</v>
      </c>
      <c r="E1598" s="100" t="s">
        <v>135</v>
      </c>
      <c r="F1598" s="124">
        <v>150</v>
      </c>
      <c r="G1598" s="115">
        <v>6.76</v>
      </c>
      <c r="H1598" s="105">
        <v>3.93</v>
      </c>
      <c r="I1598" s="106">
        <v>41.29</v>
      </c>
      <c r="J1598" s="107">
        <v>227.48</v>
      </c>
      <c r="K1598" s="292">
        <v>64</v>
      </c>
      <c r="L1598" s="291">
        <v>6.83</v>
      </c>
    </row>
    <row r="1599" spans="1:12" ht="15" x14ac:dyDescent="0.2">
      <c r="A1599" s="287"/>
      <c r="B1599" s="288"/>
      <c r="C1599" s="326"/>
      <c r="D1599" s="329" t="s">
        <v>30</v>
      </c>
      <c r="E1599" s="102" t="s">
        <v>130</v>
      </c>
      <c r="F1599" s="18">
        <v>200</v>
      </c>
      <c r="G1599" s="16">
        <v>0.37</v>
      </c>
      <c r="H1599" s="17">
        <v>0</v>
      </c>
      <c r="I1599" s="118">
        <v>14.85</v>
      </c>
      <c r="J1599" s="156">
        <v>59.48</v>
      </c>
      <c r="K1599" s="308">
        <v>98</v>
      </c>
      <c r="L1599" s="308">
        <v>3.37</v>
      </c>
    </row>
    <row r="1600" spans="1:12" ht="15" x14ac:dyDescent="0.2">
      <c r="A1600" s="287"/>
      <c r="B1600" s="288"/>
      <c r="C1600" s="326"/>
      <c r="D1600" s="329" t="s">
        <v>31</v>
      </c>
      <c r="E1600" s="328" t="s">
        <v>53</v>
      </c>
      <c r="F1600" s="291">
        <v>30</v>
      </c>
      <c r="G1600" s="291">
        <v>45</v>
      </c>
      <c r="H1600" s="291">
        <v>3.19</v>
      </c>
      <c r="I1600" s="291">
        <v>0.31</v>
      </c>
      <c r="J1600" s="291">
        <v>19.89</v>
      </c>
      <c r="K1600" s="291">
        <v>108</v>
      </c>
      <c r="L1600" s="291"/>
    </row>
    <row r="1601" spans="1:12" ht="15.75" thickBot="1" x14ac:dyDescent="0.25">
      <c r="A1601" s="287"/>
      <c r="B1601" s="288"/>
      <c r="C1601" s="326"/>
      <c r="D1601" s="329" t="s">
        <v>32</v>
      </c>
      <c r="E1601" s="328" t="s">
        <v>54</v>
      </c>
      <c r="F1601" s="291">
        <v>30</v>
      </c>
      <c r="G1601" s="291">
        <v>25</v>
      </c>
      <c r="H1601" s="291">
        <v>1.42</v>
      </c>
      <c r="I1601" s="291" t="s">
        <v>55</v>
      </c>
      <c r="J1601" s="291">
        <v>9.3000000000000007</v>
      </c>
      <c r="K1601" s="291">
        <v>45.32</v>
      </c>
      <c r="L1601" s="291">
        <v>4.0199999999999996</v>
      </c>
    </row>
    <row r="1602" spans="1:12" ht="15" x14ac:dyDescent="0.2">
      <c r="A1602" s="287"/>
      <c r="B1602" s="288"/>
      <c r="C1602" s="326"/>
      <c r="D1602" s="327" t="s">
        <v>91</v>
      </c>
      <c r="E1602" s="51"/>
      <c r="F1602" s="52"/>
      <c r="G1602" s="32"/>
      <c r="H1602" s="33"/>
      <c r="I1602" s="122"/>
      <c r="J1602" s="123"/>
      <c r="K1602" s="292"/>
      <c r="L1602" s="291"/>
    </row>
    <row r="1603" spans="1:12" ht="15" x14ac:dyDescent="0.2">
      <c r="A1603" s="287"/>
      <c r="B1603" s="288"/>
      <c r="C1603" s="326"/>
      <c r="D1603" s="327"/>
      <c r="E1603" s="328"/>
      <c r="F1603" s="291"/>
      <c r="G1603" s="291"/>
      <c r="H1603" s="291"/>
      <c r="I1603" s="291"/>
      <c r="J1603" s="291"/>
      <c r="K1603" s="292"/>
      <c r="L1603" s="291"/>
    </row>
    <row r="1604" spans="1:12" ht="15" x14ac:dyDescent="0.2">
      <c r="A1604" s="293"/>
      <c r="B1604" s="294"/>
      <c r="C1604" s="330"/>
      <c r="D1604" s="331" t="s">
        <v>33</v>
      </c>
      <c r="E1604" s="332"/>
      <c r="F1604" s="297">
        <f>SUM(F1595:F1603)</f>
        <v>760</v>
      </c>
      <c r="G1604" s="297">
        <f t="shared" ref="G1604:J1604" si="486">SUM(G1595:G1603)</f>
        <v>95.98</v>
      </c>
      <c r="H1604" s="297">
        <f t="shared" si="486"/>
        <v>30.049999999999997</v>
      </c>
      <c r="I1604" s="297">
        <f t="shared" si="486"/>
        <v>71.03</v>
      </c>
      <c r="J1604" s="297">
        <f t="shared" si="486"/>
        <v>645.24</v>
      </c>
      <c r="K1604" s="298"/>
      <c r="L1604" s="297">
        <f t="shared" ref="L1604" si="487">SUM(L1595:L1603)</f>
        <v>62.269999999999996</v>
      </c>
    </row>
    <row r="1605" spans="1:12" ht="16.5" thickBot="1" x14ac:dyDescent="0.25">
      <c r="A1605" s="304">
        <f>A1587</f>
        <v>18</v>
      </c>
      <c r="B1605" s="304">
        <f>B1587</f>
        <v>4</v>
      </c>
      <c r="C1605" s="424" t="s">
        <v>4</v>
      </c>
      <c r="D1605" s="425"/>
      <c r="E1605" s="334"/>
      <c r="F1605" s="303">
        <f>F1594+F1604</f>
        <v>1215</v>
      </c>
      <c r="G1605" s="303">
        <f t="shared" ref="G1605:J1605" si="488">G1594+G1604</f>
        <v>115.09</v>
      </c>
      <c r="H1605" s="303">
        <f t="shared" si="488"/>
        <v>47.08</v>
      </c>
      <c r="I1605" s="303">
        <f t="shared" si="488"/>
        <v>125.55</v>
      </c>
      <c r="J1605" s="303">
        <f t="shared" si="488"/>
        <v>1098.31</v>
      </c>
      <c r="K1605" s="303"/>
      <c r="L1605" s="303">
        <f t="shared" ref="L1605" si="489">L1594+L1604</f>
        <v>110.38</v>
      </c>
    </row>
    <row r="1606" spans="1:12" ht="15" x14ac:dyDescent="0.2">
      <c r="A1606" s="283">
        <v>18</v>
      </c>
      <c r="B1606" s="284">
        <v>5</v>
      </c>
      <c r="C1606" s="323" t="s">
        <v>20</v>
      </c>
      <c r="D1606" s="324" t="s">
        <v>21</v>
      </c>
      <c r="E1606" s="144" t="s">
        <v>159</v>
      </c>
      <c r="F1606" s="71">
        <v>150</v>
      </c>
      <c r="G1606" s="22">
        <v>15.59</v>
      </c>
      <c r="H1606" s="23">
        <v>16.45</v>
      </c>
      <c r="I1606" s="24">
        <v>2.79</v>
      </c>
      <c r="J1606" s="25">
        <v>222.36</v>
      </c>
      <c r="K1606" s="286">
        <v>66</v>
      </c>
      <c r="L1606" s="285">
        <v>28.88</v>
      </c>
    </row>
    <row r="1607" spans="1:12" ht="15" x14ac:dyDescent="0.2">
      <c r="A1607" s="287"/>
      <c r="B1607" s="288"/>
      <c r="C1607" s="326"/>
      <c r="D1607" s="327" t="s">
        <v>26</v>
      </c>
      <c r="E1607" s="100"/>
      <c r="F1607" s="195"/>
      <c r="G1607" s="16"/>
      <c r="H1607" s="17"/>
      <c r="I1607" s="69"/>
      <c r="J1607" s="70"/>
      <c r="K1607" s="292"/>
      <c r="L1607" s="291"/>
    </row>
    <row r="1608" spans="1:12" ht="15" x14ac:dyDescent="0.2">
      <c r="A1608" s="287"/>
      <c r="B1608" s="288"/>
      <c r="C1608" s="326"/>
      <c r="D1608" s="329" t="s">
        <v>22</v>
      </c>
      <c r="E1608" s="100" t="s">
        <v>138</v>
      </c>
      <c r="F1608" s="26">
        <v>200</v>
      </c>
      <c r="G1608" s="27">
        <v>1</v>
      </c>
      <c r="H1608" s="23">
        <v>0.2</v>
      </c>
      <c r="I1608" s="28">
        <v>20.2</v>
      </c>
      <c r="J1608" s="29">
        <v>92</v>
      </c>
      <c r="K1608" s="292">
        <v>107</v>
      </c>
      <c r="L1608" s="291">
        <v>9.18</v>
      </c>
    </row>
    <row r="1609" spans="1:12" ht="15.75" thickBot="1" x14ac:dyDescent="0.25">
      <c r="A1609" s="287"/>
      <c r="B1609" s="288"/>
      <c r="C1609" s="326"/>
      <c r="D1609" s="329" t="s">
        <v>23</v>
      </c>
      <c r="E1609" s="100" t="s">
        <v>172</v>
      </c>
      <c r="F1609" s="19">
        <v>35</v>
      </c>
      <c r="G1609" s="80">
        <v>2.63</v>
      </c>
      <c r="H1609" s="17">
        <v>1.01</v>
      </c>
      <c r="I1609" s="69">
        <v>17.43</v>
      </c>
      <c r="J1609" s="81">
        <v>91.7</v>
      </c>
      <c r="K1609" s="292">
        <v>121</v>
      </c>
      <c r="L1609" s="291">
        <v>5.25</v>
      </c>
    </row>
    <row r="1610" spans="1:12" ht="15" x14ac:dyDescent="0.2">
      <c r="A1610" s="287"/>
      <c r="B1610" s="288"/>
      <c r="C1610" s="326"/>
      <c r="D1610" s="329" t="s">
        <v>24</v>
      </c>
      <c r="E1610" s="111" t="s">
        <v>109</v>
      </c>
      <c r="F1610" s="247">
        <v>150</v>
      </c>
      <c r="G1610" s="32">
        <v>0.6</v>
      </c>
      <c r="H1610" s="33">
        <v>0.6</v>
      </c>
      <c r="I1610" s="34">
        <v>14.7</v>
      </c>
      <c r="J1610" s="113">
        <v>70.5</v>
      </c>
      <c r="K1610" s="298">
        <v>24</v>
      </c>
      <c r="L1610" s="291">
        <v>21</v>
      </c>
    </row>
    <row r="1611" spans="1:12" ht="15" x14ac:dyDescent="0.2">
      <c r="A1611" s="287"/>
      <c r="B1611" s="288"/>
      <c r="C1611" s="326"/>
      <c r="D1611" s="327"/>
      <c r="E1611" s="328"/>
      <c r="F1611" s="291"/>
      <c r="G1611" s="291"/>
      <c r="H1611" s="291"/>
      <c r="I1611" s="291"/>
      <c r="J1611" s="291"/>
      <c r="K1611" s="292"/>
      <c r="L1611" s="291"/>
    </row>
    <row r="1612" spans="1:12" ht="15" x14ac:dyDescent="0.2">
      <c r="A1612" s="287"/>
      <c r="B1612" s="288"/>
      <c r="C1612" s="326"/>
      <c r="D1612" s="327"/>
      <c r="E1612" s="328"/>
      <c r="F1612" s="291"/>
      <c r="G1612" s="291"/>
      <c r="H1612" s="291"/>
      <c r="I1612" s="291"/>
      <c r="J1612" s="291"/>
      <c r="K1612" s="292"/>
      <c r="L1612" s="291"/>
    </row>
    <row r="1613" spans="1:12" ht="15.75" thickBot="1" x14ac:dyDescent="0.25">
      <c r="A1613" s="293"/>
      <c r="B1613" s="294"/>
      <c r="C1613" s="330"/>
      <c r="D1613" s="331" t="s">
        <v>33</v>
      </c>
      <c r="E1613" s="332"/>
      <c r="F1613" s="297">
        <f>SUM(F1606:F1612)</f>
        <v>535</v>
      </c>
      <c r="G1613" s="297">
        <f>SUM(G1606:G1612)</f>
        <v>19.82</v>
      </c>
      <c r="H1613" s="297">
        <f>SUM(H1606:H1612)</f>
        <v>18.260000000000002</v>
      </c>
      <c r="I1613" s="297">
        <f>SUM(I1606:I1612)</f>
        <v>55.120000000000005</v>
      </c>
      <c r="J1613" s="297">
        <f>SUM(J1606:J1612)</f>
        <v>476.56</v>
      </c>
      <c r="K1613" s="298"/>
      <c r="L1613" s="297">
        <f>SUM(L1606:L1612)</f>
        <v>64.31</v>
      </c>
    </row>
    <row r="1614" spans="1:12" ht="15" x14ac:dyDescent="0.2">
      <c r="A1614" s="299">
        <v>18</v>
      </c>
      <c r="B1614" s="300">
        <f>B1606</f>
        <v>5</v>
      </c>
      <c r="C1614" s="333" t="s">
        <v>25</v>
      </c>
      <c r="D1614" s="329" t="s">
        <v>26</v>
      </c>
      <c r="E1614" s="111" t="s">
        <v>109</v>
      </c>
      <c r="F1614" s="247">
        <v>150</v>
      </c>
      <c r="G1614" s="32">
        <v>0.6</v>
      </c>
      <c r="H1614" s="33">
        <v>0.6</v>
      </c>
      <c r="I1614" s="34">
        <v>14.7</v>
      </c>
      <c r="J1614" s="113">
        <v>70.5</v>
      </c>
      <c r="K1614" s="298">
        <v>24</v>
      </c>
      <c r="L1614" s="291">
        <v>21</v>
      </c>
    </row>
    <row r="1615" spans="1:12" ht="30" x14ac:dyDescent="0.2">
      <c r="A1615" s="287"/>
      <c r="B1615" s="288"/>
      <c r="C1615" s="326"/>
      <c r="D1615" s="329" t="s">
        <v>27</v>
      </c>
      <c r="E1615" s="138" t="s">
        <v>221</v>
      </c>
      <c r="F1615" s="19">
        <v>200</v>
      </c>
      <c r="G1615" s="115">
        <v>4.66</v>
      </c>
      <c r="H1615" s="105">
        <v>7.31</v>
      </c>
      <c r="I1615" s="116">
        <v>7.08</v>
      </c>
      <c r="J1615" s="117">
        <v>112.51</v>
      </c>
      <c r="K1615" s="292">
        <v>144</v>
      </c>
      <c r="L1615" s="291">
        <v>27.67</v>
      </c>
    </row>
    <row r="1616" spans="1:12" ht="15" x14ac:dyDescent="0.2">
      <c r="A1616" s="287"/>
      <c r="B1616" s="288"/>
      <c r="C1616" s="326"/>
      <c r="D1616" s="329" t="s">
        <v>28</v>
      </c>
      <c r="E1616" s="204" t="s">
        <v>140</v>
      </c>
      <c r="F1616" s="73">
        <v>90</v>
      </c>
      <c r="G1616" s="57">
        <v>18.89</v>
      </c>
      <c r="H1616" s="58">
        <v>19.34</v>
      </c>
      <c r="I1616" s="59">
        <v>7.73</v>
      </c>
      <c r="J1616" s="147">
        <v>281.58</v>
      </c>
      <c r="K1616" s="292">
        <v>296</v>
      </c>
      <c r="L1616" s="291">
        <v>39.4</v>
      </c>
    </row>
    <row r="1617" spans="1:12" ht="15" x14ac:dyDescent="0.2">
      <c r="A1617" s="287"/>
      <c r="B1617" s="288"/>
      <c r="C1617" s="326"/>
      <c r="D1617" s="329" t="s">
        <v>29</v>
      </c>
      <c r="E1617" s="102" t="s">
        <v>222</v>
      </c>
      <c r="F1617" s="18">
        <v>150</v>
      </c>
      <c r="G1617" s="216">
        <v>3.33</v>
      </c>
      <c r="H1617" s="217">
        <v>3.81</v>
      </c>
      <c r="I1617" s="218">
        <v>26.04</v>
      </c>
      <c r="J1617" s="219">
        <v>151.12</v>
      </c>
      <c r="K1617" s="292">
        <v>51</v>
      </c>
      <c r="L1617" s="291">
        <v>11.48</v>
      </c>
    </row>
    <row r="1618" spans="1:12" ht="15" x14ac:dyDescent="0.2">
      <c r="A1618" s="287"/>
      <c r="B1618" s="288"/>
      <c r="C1618" s="326"/>
      <c r="D1618" s="329" t="s">
        <v>30</v>
      </c>
      <c r="E1618" s="102" t="s">
        <v>106</v>
      </c>
      <c r="F1618" s="18">
        <v>200</v>
      </c>
      <c r="G1618" s="16">
        <v>0</v>
      </c>
      <c r="H1618" s="17">
        <v>0</v>
      </c>
      <c r="I1618" s="118">
        <v>7.27</v>
      </c>
      <c r="J1618" s="156">
        <v>28.73</v>
      </c>
      <c r="K1618" s="292">
        <v>114</v>
      </c>
      <c r="L1618" s="291">
        <v>0.77</v>
      </c>
    </row>
    <row r="1619" spans="1:12" ht="15" x14ac:dyDescent="0.2">
      <c r="A1619" s="287"/>
      <c r="B1619" s="288"/>
      <c r="C1619" s="326"/>
      <c r="D1619" s="329" t="s">
        <v>31</v>
      </c>
      <c r="E1619" s="328" t="s">
        <v>53</v>
      </c>
      <c r="F1619" s="291">
        <v>30</v>
      </c>
      <c r="G1619" s="291">
        <v>3.19</v>
      </c>
      <c r="H1619" s="291">
        <v>0.31</v>
      </c>
      <c r="I1619" s="291">
        <v>19.89</v>
      </c>
      <c r="J1619" s="291">
        <v>108</v>
      </c>
      <c r="K1619" s="292">
        <v>119</v>
      </c>
      <c r="L1619" s="291"/>
    </row>
    <row r="1620" spans="1:12" ht="15" x14ac:dyDescent="0.2">
      <c r="A1620" s="287"/>
      <c r="B1620" s="288"/>
      <c r="C1620" s="326"/>
      <c r="D1620" s="329" t="s">
        <v>32</v>
      </c>
      <c r="E1620" s="328" t="s">
        <v>54</v>
      </c>
      <c r="F1620" s="291">
        <v>30</v>
      </c>
      <c r="G1620" s="291">
        <v>1.42</v>
      </c>
      <c r="H1620" s="291" t="s">
        <v>55</v>
      </c>
      <c r="I1620" s="291">
        <v>9.3000000000000007</v>
      </c>
      <c r="J1620" s="291">
        <v>45.32</v>
      </c>
      <c r="K1620" s="292">
        <v>120</v>
      </c>
      <c r="L1620" s="291">
        <v>4.0199999999999996</v>
      </c>
    </row>
    <row r="1621" spans="1:12" ht="15" x14ac:dyDescent="0.2">
      <c r="A1621" s="287"/>
      <c r="B1621" s="288"/>
      <c r="C1621" s="326"/>
      <c r="D1621" s="327"/>
      <c r="E1621" s="328"/>
      <c r="F1621" s="291"/>
      <c r="G1621" s="291"/>
      <c r="H1621" s="291"/>
      <c r="I1621" s="309"/>
      <c r="J1621" s="291"/>
      <c r="K1621" s="292"/>
      <c r="L1621" s="291"/>
    </row>
    <row r="1622" spans="1:12" ht="15" x14ac:dyDescent="0.2">
      <c r="A1622" s="287"/>
      <c r="B1622" s="288"/>
      <c r="C1622" s="326"/>
      <c r="D1622" s="327"/>
      <c r="E1622" s="328"/>
      <c r="F1622" s="291"/>
      <c r="G1622" s="291"/>
      <c r="H1622" s="291"/>
      <c r="I1622" s="291"/>
      <c r="J1622" s="291"/>
      <c r="K1622" s="292"/>
      <c r="L1622" s="291"/>
    </row>
    <row r="1623" spans="1:12" ht="15" x14ac:dyDescent="0.2">
      <c r="A1623" s="293"/>
      <c r="B1623" s="294"/>
      <c r="C1623" s="330"/>
      <c r="D1623" s="331" t="s">
        <v>33</v>
      </c>
      <c r="E1623" s="332"/>
      <c r="F1623" s="297">
        <f>SUM(F1606:F1622)</f>
        <v>1920</v>
      </c>
      <c r="G1623" s="297">
        <f>SUM(G1606:G1622)</f>
        <v>71.73</v>
      </c>
      <c r="H1623" s="297">
        <f>SUM(H1606:H1622)</f>
        <v>67.890000000000015</v>
      </c>
      <c r="I1623" s="297">
        <f>SUM(I1606:I1622)</f>
        <v>202.25</v>
      </c>
      <c r="J1623" s="297">
        <f>SUM(J1606:J1622)</f>
        <v>1750.8799999999999</v>
      </c>
      <c r="K1623" s="298"/>
      <c r="L1623" s="297">
        <f>SUM(L1606:L1622)</f>
        <v>232.96000000000004</v>
      </c>
    </row>
    <row r="1624" spans="1:12" ht="16.5" thickBot="1" x14ac:dyDescent="0.25">
      <c r="A1624" s="301">
        <f>A1606</f>
        <v>18</v>
      </c>
      <c r="B1624" s="302">
        <f>B1606</f>
        <v>5</v>
      </c>
      <c r="C1624" s="424" t="s">
        <v>4</v>
      </c>
      <c r="D1624" s="425"/>
      <c r="E1624" s="334"/>
      <c r="F1624" s="303">
        <f>F1613+F1623</f>
        <v>2455</v>
      </c>
      <c r="G1624" s="303">
        <f t="shared" ref="G1624:J1624" si="490">G1613+G1623</f>
        <v>91.550000000000011</v>
      </c>
      <c r="H1624" s="303">
        <f t="shared" si="490"/>
        <v>86.15000000000002</v>
      </c>
      <c r="I1624" s="303">
        <f t="shared" si="490"/>
        <v>257.37</v>
      </c>
      <c r="J1624" s="303">
        <f t="shared" si="490"/>
        <v>2227.44</v>
      </c>
      <c r="K1624" s="303"/>
      <c r="L1624" s="303">
        <f t="shared" ref="L1624" si="491">L1613+L1623</f>
        <v>297.27000000000004</v>
      </c>
    </row>
    <row r="1625" spans="1:12" ht="16.5" thickBot="1" x14ac:dyDescent="0.25">
      <c r="A1625" s="305"/>
      <c r="B1625" s="306"/>
      <c r="C1625" s="429" t="s">
        <v>5</v>
      </c>
      <c r="D1625" s="429"/>
      <c r="E1625" s="429"/>
      <c r="F1625" s="306">
        <f>(F1454+F1471+F1490+F1509+F1528+F1548+F1567+F1586+F1605+F1624)/(IF(F1454=0,0,1)+IF(F1471=0,0,1)+IF(F1490=0,0,1)+IF(F1509=0,0,1)+IF(F1528=0,0,1)+IF(F1548=0,0,1)+IF(F1567=0,0,1)+IF(F1586=0,0,1)+IF(F1605=0,0,1)+IF(F1624=0,0,1))</f>
        <v>1386.8888888888889</v>
      </c>
      <c r="G1625" s="306">
        <f t="shared" ref="G1625:L1625" si="492">(G1454+G1471+G1490+G1509+G1528+G1548+G1567+G1586+G1605+G1624)/(IF(G1454=0,0,1)+IF(G1471=0,0,1)+IF(G1490=0,0,1)+IF(G1509=0,0,1)+IF(G1528=0,0,1)+IF(G1548=0,0,1)+IF(G1567=0,0,1)+IF(G1586=0,0,1)+IF(G1605=0,0,1)+IF(G1624=0,0,1))</f>
        <v>75.126666666666679</v>
      </c>
      <c r="H1625" s="306">
        <f t="shared" si="492"/>
        <v>55.076666666666675</v>
      </c>
      <c r="I1625" s="306">
        <f t="shared" si="492"/>
        <v>153.13666666666666</v>
      </c>
      <c r="J1625" s="306">
        <f t="shared" si="492"/>
        <v>1355.6155555555554</v>
      </c>
      <c r="K1625" s="306"/>
      <c r="L1625" s="306">
        <f t="shared" si="492"/>
        <v>173.06111111111113</v>
      </c>
    </row>
    <row r="1626" spans="1:12" ht="15.75" thickBot="1" x14ac:dyDescent="0.25">
      <c r="A1626" s="283">
        <v>19</v>
      </c>
      <c r="B1626" s="284">
        <v>1</v>
      </c>
      <c r="C1626" s="323" t="s">
        <v>20</v>
      </c>
      <c r="D1626" s="324" t="s">
        <v>21</v>
      </c>
      <c r="E1626" s="138" t="s">
        <v>224</v>
      </c>
      <c r="F1626" s="19">
        <v>200</v>
      </c>
      <c r="G1626" s="16">
        <v>6.32</v>
      </c>
      <c r="H1626" s="17">
        <v>7.15</v>
      </c>
      <c r="I1626" s="118">
        <v>31.68</v>
      </c>
      <c r="J1626" s="119">
        <v>216.02</v>
      </c>
      <c r="K1626" s="311">
        <v>56</v>
      </c>
      <c r="L1626" s="315">
        <v>17.809999999999999</v>
      </c>
    </row>
    <row r="1627" spans="1:12" ht="15" x14ac:dyDescent="0.2">
      <c r="A1627" s="287"/>
      <c r="B1627" s="288"/>
      <c r="C1627" s="326"/>
      <c r="D1627" s="327" t="s">
        <v>26</v>
      </c>
      <c r="E1627" s="221" t="s">
        <v>223</v>
      </c>
      <c r="F1627" s="95">
        <v>121</v>
      </c>
      <c r="G1627" s="222">
        <v>5.48</v>
      </c>
      <c r="H1627" s="85">
        <v>12.56</v>
      </c>
      <c r="I1627" s="223">
        <v>43.61</v>
      </c>
      <c r="J1627" s="224">
        <v>318.89999999999998</v>
      </c>
      <c r="K1627" s="312">
        <v>348</v>
      </c>
      <c r="L1627" s="316">
        <v>35.76</v>
      </c>
    </row>
    <row r="1628" spans="1:12" ht="15" x14ac:dyDescent="0.2">
      <c r="A1628" s="287"/>
      <c r="B1628" s="288"/>
      <c r="C1628" s="326"/>
      <c r="D1628" s="329" t="s">
        <v>22</v>
      </c>
      <c r="E1628" s="111" t="s">
        <v>106</v>
      </c>
      <c r="F1628" s="26">
        <v>200</v>
      </c>
      <c r="G1628" s="27">
        <v>0</v>
      </c>
      <c r="H1628" s="23">
        <v>0</v>
      </c>
      <c r="I1628" s="28">
        <v>7.27</v>
      </c>
      <c r="J1628" s="166">
        <v>28.73</v>
      </c>
      <c r="K1628" s="313">
        <v>114</v>
      </c>
      <c r="L1628" s="317">
        <v>0.77</v>
      </c>
    </row>
    <row r="1629" spans="1:12" ht="15.75" thickBot="1" x14ac:dyDescent="0.25">
      <c r="A1629" s="287"/>
      <c r="B1629" s="288"/>
      <c r="C1629" s="326"/>
      <c r="D1629" s="329" t="s">
        <v>23</v>
      </c>
      <c r="E1629" s="100" t="s">
        <v>172</v>
      </c>
      <c r="F1629" s="19">
        <v>20</v>
      </c>
      <c r="G1629" s="80">
        <v>3.38</v>
      </c>
      <c r="H1629" s="17">
        <v>1.31</v>
      </c>
      <c r="I1629" s="69">
        <v>22.41</v>
      </c>
      <c r="J1629" s="81">
        <v>117.9</v>
      </c>
      <c r="K1629" s="292">
        <v>121</v>
      </c>
      <c r="L1629" s="318">
        <v>3</v>
      </c>
    </row>
    <row r="1630" spans="1:12" ht="15" x14ac:dyDescent="0.2">
      <c r="A1630" s="287"/>
      <c r="B1630" s="288"/>
      <c r="C1630" s="326"/>
      <c r="D1630" s="329" t="s">
        <v>24</v>
      </c>
      <c r="E1630" s="157"/>
      <c r="F1630" s="150"/>
      <c r="G1630" s="133"/>
      <c r="H1630" s="134"/>
      <c r="I1630" s="148"/>
      <c r="J1630" s="152"/>
      <c r="K1630" s="298"/>
      <c r="L1630" s="291"/>
    </row>
    <row r="1631" spans="1:12" ht="15" x14ac:dyDescent="0.2">
      <c r="A1631" s="287"/>
      <c r="B1631" s="288"/>
      <c r="C1631" s="326"/>
      <c r="D1631" s="327" t="s">
        <v>62</v>
      </c>
      <c r="E1631" s="102"/>
      <c r="F1631" s="18"/>
      <c r="G1631" s="16"/>
      <c r="H1631" s="17"/>
      <c r="I1631" s="118"/>
      <c r="J1631" s="156"/>
      <c r="K1631" s="292"/>
      <c r="L1631" s="291"/>
    </row>
    <row r="1632" spans="1:12" ht="15" x14ac:dyDescent="0.2">
      <c r="A1632" s="287"/>
      <c r="B1632" s="288"/>
      <c r="C1632" s="326"/>
      <c r="D1632" s="327"/>
      <c r="E1632" s="328"/>
      <c r="F1632" s="291"/>
      <c r="G1632" s="291"/>
      <c r="H1632" s="291"/>
      <c r="I1632" s="291"/>
      <c r="J1632" s="291"/>
      <c r="K1632" s="292"/>
      <c r="L1632" s="291"/>
    </row>
    <row r="1633" spans="1:12" ht="15.75" thickBot="1" x14ac:dyDescent="0.25">
      <c r="A1633" s="293"/>
      <c r="B1633" s="294"/>
      <c r="C1633" s="330"/>
      <c r="D1633" s="331" t="s">
        <v>33</v>
      </c>
      <c r="E1633" s="332"/>
      <c r="F1633" s="297">
        <f>SUM(F1626:F1632)</f>
        <v>541</v>
      </c>
      <c r="G1633" s="297">
        <f>SUM(G1626:G1632)</f>
        <v>15.18</v>
      </c>
      <c r="H1633" s="297">
        <f>SUM(H1626:H1632)</f>
        <v>21.02</v>
      </c>
      <c r="I1633" s="297">
        <f>SUM(I1626:I1632)</f>
        <v>104.96999999999998</v>
      </c>
      <c r="J1633" s="297">
        <f>SUM(J1626:J1632)</f>
        <v>681.55</v>
      </c>
      <c r="K1633" s="308"/>
      <c r="L1633" s="319">
        <f>SUM(L1626:L1632)</f>
        <v>57.339999999999996</v>
      </c>
    </row>
    <row r="1634" spans="1:12" ht="15" x14ac:dyDescent="0.2">
      <c r="A1634" s="299">
        <v>19</v>
      </c>
      <c r="B1634" s="300">
        <f>B1626</f>
        <v>1</v>
      </c>
      <c r="C1634" s="333" t="s">
        <v>25</v>
      </c>
      <c r="D1634" s="329" t="s">
        <v>26</v>
      </c>
      <c r="E1634" s="157" t="s">
        <v>109</v>
      </c>
      <c r="F1634" s="150">
        <v>150</v>
      </c>
      <c r="G1634" s="133">
        <v>0.6</v>
      </c>
      <c r="H1634" s="134">
        <v>0.6</v>
      </c>
      <c r="I1634" s="148">
        <v>14.7</v>
      </c>
      <c r="J1634" s="152">
        <v>70.5</v>
      </c>
      <c r="K1634" s="298">
        <v>24</v>
      </c>
      <c r="L1634" s="291">
        <v>21</v>
      </c>
    </row>
    <row r="1635" spans="1:12" ht="15" x14ac:dyDescent="0.2">
      <c r="A1635" s="287"/>
      <c r="B1635" s="288"/>
      <c r="C1635" s="326"/>
      <c r="D1635" s="329" t="s">
        <v>27</v>
      </c>
      <c r="E1635" s="188" t="s">
        <v>189</v>
      </c>
      <c r="F1635" s="21">
        <v>200</v>
      </c>
      <c r="G1635" s="27">
        <v>6</v>
      </c>
      <c r="H1635" s="23">
        <v>6.27</v>
      </c>
      <c r="I1635" s="28">
        <v>7.12</v>
      </c>
      <c r="J1635" s="66">
        <v>109.74</v>
      </c>
      <c r="K1635" s="117">
        <v>30</v>
      </c>
      <c r="L1635" s="309" t="s">
        <v>266</v>
      </c>
    </row>
    <row r="1636" spans="1:12" ht="15" x14ac:dyDescent="0.2">
      <c r="A1636" s="287"/>
      <c r="B1636" s="288"/>
      <c r="C1636" s="326"/>
      <c r="D1636" s="329" t="s">
        <v>28</v>
      </c>
      <c r="E1636" s="102" t="s">
        <v>225</v>
      </c>
      <c r="F1636" s="225">
        <v>250</v>
      </c>
      <c r="G1636" s="27">
        <v>25.58</v>
      </c>
      <c r="H1636" s="23">
        <v>32.450000000000003</v>
      </c>
      <c r="I1636" s="28">
        <v>37.43</v>
      </c>
      <c r="J1636" s="66">
        <v>544.85</v>
      </c>
      <c r="K1636" s="292">
        <v>350</v>
      </c>
      <c r="L1636" s="291">
        <v>51.53</v>
      </c>
    </row>
    <row r="1637" spans="1:12" ht="15" x14ac:dyDescent="0.2">
      <c r="A1637" s="287"/>
      <c r="B1637" s="288"/>
      <c r="C1637" s="326"/>
      <c r="D1637" s="329" t="s">
        <v>29</v>
      </c>
      <c r="E1637" s="100"/>
      <c r="F1637" s="201"/>
      <c r="G1637" s="115"/>
      <c r="H1637" s="105"/>
      <c r="I1637" s="116"/>
      <c r="J1637" s="107"/>
      <c r="K1637" s="292"/>
      <c r="L1637" s="291"/>
    </row>
    <row r="1638" spans="1:12" ht="15" x14ac:dyDescent="0.2">
      <c r="A1638" s="287"/>
      <c r="B1638" s="288"/>
      <c r="C1638" s="326"/>
      <c r="D1638" s="329" t="s">
        <v>30</v>
      </c>
      <c r="E1638" s="36" t="s">
        <v>150</v>
      </c>
      <c r="F1638" s="26">
        <v>200</v>
      </c>
      <c r="G1638" s="27">
        <v>0.37</v>
      </c>
      <c r="H1638" s="23">
        <v>0</v>
      </c>
      <c r="I1638" s="28">
        <v>14.85</v>
      </c>
      <c r="J1638" s="166">
        <v>59.48</v>
      </c>
      <c r="K1638" s="292">
        <v>98</v>
      </c>
      <c r="L1638" s="291">
        <v>3.37</v>
      </c>
    </row>
    <row r="1639" spans="1:12" ht="15" x14ac:dyDescent="0.2">
      <c r="A1639" s="287"/>
      <c r="B1639" s="288"/>
      <c r="C1639" s="326"/>
      <c r="D1639" s="329" t="s">
        <v>31</v>
      </c>
      <c r="E1639" s="168" t="s">
        <v>107</v>
      </c>
      <c r="F1639" s="18">
        <v>20</v>
      </c>
      <c r="G1639" s="16">
        <v>1.52</v>
      </c>
      <c r="H1639" s="17">
        <v>0.16</v>
      </c>
      <c r="I1639" s="118">
        <v>9.84</v>
      </c>
      <c r="J1639" s="156">
        <v>47</v>
      </c>
      <c r="K1639" s="292">
        <v>119</v>
      </c>
      <c r="L1639" s="291"/>
    </row>
    <row r="1640" spans="1:12" ht="15" x14ac:dyDescent="0.2">
      <c r="A1640" s="287"/>
      <c r="B1640" s="288"/>
      <c r="C1640" s="326"/>
      <c r="D1640" s="329" t="s">
        <v>32</v>
      </c>
      <c r="E1640" s="168" t="s">
        <v>108</v>
      </c>
      <c r="F1640" s="18">
        <v>20</v>
      </c>
      <c r="G1640" s="16">
        <v>1.32</v>
      </c>
      <c r="H1640" s="17">
        <v>0.24</v>
      </c>
      <c r="I1640" s="118">
        <v>8.0399999999999991</v>
      </c>
      <c r="J1640" s="156">
        <v>39.6</v>
      </c>
      <c r="K1640" s="292">
        <v>120</v>
      </c>
      <c r="L1640" s="291">
        <v>2.68</v>
      </c>
    </row>
    <row r="1641" spans="1:12" ht="15" x14ac:dyDescent="0.2">
      <c r="A1641" s="287"/>
      <c r="B1641" s="288"/>
      <c r="C1641" s="326"/>
      <c r="D1641" s="327"/>
      <c r="E1641" s="328"/>
      <c r="F1641" s="291"/>
      <c r="G1641" s="291"/>
      <c r="H1641" s="291"/>
      <c r="I1641" s="291"/>
      <c r="J1641" s="291"/>
      <c r="K1641" s="292"/>
      <c r="L1641" s="291"/>
    </row>
    <row r="1642" spans="1:12" ht="15" x14ac:dyDescent="0.2">
      <c r="A1642" s="287"/>
      <c r="B1642" s="288"/>
      <c r="C1642" s="326"/>
      <c r="D1642" s="327"/>
      <c r="E1642" s="328"/>
      <c r="F1642" s="291"/>
      <c r="G1642" s="291"/>
      <c r="H1642" s="291"/>
      <c r="I1642" s="291"/>
      <c r="J1642" s="291"/>
      <c r="K1642" s="292"/>
      <c r="L1642" s="291"/>
    </row>
    <row r="1643" spans="1:12" ht="15" x14ac:dyDescent="0.2">
      <c r="A1643" s="293"/>
      <c r="B1643" s="294"/>
      <c r="C1643" s="330"/>
      <c r="D1643" s="331" t="s">
        <v>33</v>
      </c>
      <c r="E1643" s="332"/>
      <c r="F1643" s="297">
        <f>SUM(F1634:F1642)</f>
        <v>840</v>
      </c>
      <c r="G1643" s="297">
        <f t="shared" ref="G1643:J1643" si="493">SUM(G1634:G1642)</f>
        <v>35.39</v>
      </c>
      <c r="H1643" s="297">
        <f t="shared" si="493"/>
        <v>39.72</v>
      </c>
      <c r="I1643" s="297">
        <f t="shared" si="493"/>
        <v>91.97999999999999</v>
      </c>
      <c r="J1643" s="297">
        <f t="shared" si="493"/>
        <v>871.17000000000007</v>
      </c>
      <c r="K1643" s="298"/>
      <c r="L1643" s="297">
        <f>SUM(L1634:L1642)</f>
        <v>78.580000000000013</v>
      </c>
    </row>
    <row r="1644" spans="1:12" ht="16.5" thickBot="1" x14ac:dyDescent="0.25">
      <c r="A1644" s="304">
        <f>A1626</f>
        <v>19</v>
      </c>
      <c r="B1644" s="304">
        <f>B1626</f>
        <v>1</v>
      </c>
      <c r="C1644" s="424" t="s">
        <v>4</v>
      </c>
      <c r="D1644" s="425"/>
      <c r="E1644" s="334"/>
      <c r="F1644" s="303">
        <f>F1633+F1643</f>
        <v>1381</v>
      </c>
      <c r="G1644" s="303">
        <f t="shared" ref="G1644:J1644" si="494">G1633+G1643</f>
        <v>50.57</v>
      </c>
      <c r="H1644" s="303">
        <f t="shared" si="494"/>
        <v>60.739999999999995</v>
      </c>
      <c r="I1644" s="303">
        <f t="shared" si="494"/>
        <v>196.95</v>
      </c>
      <c r="J1644" s="303">
        <f t="shared" si="494"/>
        <v>1552.72</v>
      </c>
      <c r="K1644" s="303"/>
      <c r="L1644" s="303">
        <f t="shared" ref="L1644" si="495">L1633+L1643</f>
        <v>135.92000000000002</v>
      </c>
    </row>
    <row r="1645" spans="1:12" ht="15.75" thickBot="1" x14ac:dyDescent="0.25">
      <c r="A1645" s="289">
        <v>19</v>
      </c>
      <c r="B1645" s="288">
        <v>2</v>
      </c>
      <c r="C1645" s="323" t="s">
        <v>20</v>
      </c>
      <c r="D1645" s="324" t="s">
        <v>21</v>
      </c>
      <c r="E1645" s="204" t="s">
        <v>230</v>
      </c>
      <c r="F1645" s="73">
        <v>240</v>
      </c>
      <c r="G1645" s="285">
        <v>28.11</v>
      </c>
      <c r="H1645" s="285">
        <v>24.07</v>
      </c>
      <c r="I1645" s="285">
        <v>19.489999999999998</v>
      </c>
      <c r="J1645" s="285">
        <v>404.1</v>
      </c>
      <c r="K1645" s="286" t="s">
        <v>231</v>
      </c>
      <c r="L1645" s="285">
        <v>49.27</v>
      </c>
    </row>
    <row r="1646" spans="1:12" ht="15" x14ac:dyDescent="0.2">
      <c r="A1646" s="289"/>
      <c r="B1646" s="288"/>
      <c r="C1646" s="326"/>
      <c r="D1646" s="327" t="s">
        <v>26</v>
      </c>
      <c r="E1646" s="112" t="s">
        <v>149</v>
      </c>
      <c r="F1646" s="220">
        <v>17</v>
      </c>
      <c r="G1646" s="32">
        <v>2.48</v>
      </c>
      <c r="H1646" s="33">
        <v>3.96</v>
      </c>
      <c r="I1646" s="122">
        <v>0.68</v>
      </c>
      <c r="J1646" s="224">
        <v>48.11</v>
      </c>
      <c r="K1646" s="292"/>
      <c r="L1646" s="291">
        <v>10.220000000000001</v>
      </c>
    </row>
    <row r="1647" spans="1:12" ht="30" x14ac:dyDescent="0.2">
      <c r="A1647" s="289"/>
      <c r="B1647" s="288"/>
      <c r="C1647" s="326"/>
      <c r="D1647" s="329" t="s">
        <v>22</v>
      </c>
      <c r="E1647" s="203" t="s">
        <v>206</v>
      </c>
      <c r="F1647" s="124">
        <v>200</v>
      </c>
      <c r="G1647" s="16"/>
      <c r="H1647" s="17"/>
      <c r="I1647" s="118"/>
      <c r="J1647" s="181"/>
      <c r="K1647" s="292">
        <v>104</v>
      </c>
      <c r="L1647" s="291">
        <v>6.06</v>
      </c>
    </row>
    <row r="1648" spans="1:12" ht="30.75" thickBot="1" x14ac:dyDescent="0.25">
      <c r="A1648" s="289"/>
      <c r="B1648" s="288"/>
      <c r="C1648" s="326"/>
      <c r="D1648" s="329" t="s">
        <v>23</v>
      </c>
      <c r="E1648" s="328" t="s">
        <v>60</v>
      </c>
      <c r="F1648" s="291" t="s">
        <v>82</v>
      </c>
      <c r="G1648" s="291" t="s">
        <v>45</v>
      </c>
      <c r="H1648" s="291">
        <v>0.22</v>
      </c>
      <c r="I1648" s="291">
        <v>7.44</v>
      </c>
      <c r="J1648" s="291">
        <v>36.26</v>
      </c>
      <c r="K1648" s="292" t="s">
        <v>46</v>
      </c>
      <c r="L1648" s="291">
        <v>2.68</v>
      </c>
    </row>
    <row r="1649" spans="1:12" ht="15" x14ac:dyDescent="0.2">
      <c r="A1649" s="289"/>
      <c r="B1649" s="288"/>
      <c r="C1649" s="326"/>
      <c r="D1649" s="329" t="s">
        <v>24</v>
      </c>
      <c r="E1649" s="157"/>
      <c r="F1649" s="150"/>
      <c r="G1649" s="133"/>
      <c r="H1649" s="134"/>
      <c r="I1649" s="148"/>
      <c r="J1649" s="152"/>
      <c r="K1649" s="298"/>
      <c r="L1649" s="291"/>
    </row>
    <row r="1650" spans="1:12" ht="15" x14ac:dyDescent="0.2">
      <c r="A1650" s="289"/>
      <c r="B1650" s="288"/>
      <c r="C1650" s="326"/>
      <c r="D1650" s="327"/>
      <c r="E1650" s="328"/>
      <c r="F1650" s="291"/>
      <c r="G1650" s="291"/>
      <c r="H1650" s="291"/>
      <c r="I1650" s="291"/>
      <c r="J1650" s="291"/>
      <c r="K1650" s="292"/>
      <c r="L1650" s="291"/>
    </row>
    <row r="1651" spans="1:12" ht="15" x14ac:dyDescent="0.2">
      <c r="A1651" s="289"/>
      <c r="B1651" s="288"/>
      <c r="C1651" s="326"/>
      <c r="D1651" s="327"/>
      <c r="E1651" s="328"/>
      <c r="F1651" s="291"/>
      <c r="G1651" s="291"/>
      <c r="H1651" s="291"/>
      <c r="I1651" s="291"/>
      <c r="J1651" s="291"/>
      <c r="K1651" s="292"/>
      <c r="L1651" s="291"/>
    </row>
    <row r="1652" spans="1:12" ht="15.75" thickBot="1" x14ac:dyDescent="0.25">
      <c r="A1652" s="295"/>
      <c r="B1652" s="294"/>
      <c r="C1652" s="330"/>
      <c r="D1652" s="331" t="s">
        <v>33</v>
      </c>
      <c r="E1652" s="332"/>
      <c r="F1652" s="297">
        <f>SUM(F1645:F1651)</f>
        <v>457</v>
      </c>
      <c r="G1652" s="297">
        <f t="shared" ref="G1652:J1652" si="496">SUM(G1645:G1651)</f>
        <v>30.59</v>
      </c>
      <c r="H1652" s="297">
        <f t="shared" si="496"/>
        <v>28.25</v>
      </c>
      <c r="I1652" s="297">
        <f t="shared" si="496"/>
        <v>27.61</v>
      </c>
      <c r="J1652" s="297">
        <f t="shared" si="496"/>
        <v>488.47</v>
      </c>
      <c r="K1652" s="298"/>
      <c r="L1652" s="297">
        <f t="shared" ref="L1652" si="497">SUM(L1645:L1651)</f>
        <v>68.23</v>
      </c>
    </row>
    <row r="1653" spans="1:12" ht="15" x14ac:dyDescent="0.2">
      <c r="A1653" s="300" t="e">
        <f>E228C225=E1647=A1645</f>
        <v>#NAME?</v>
      </c>
      <c r="B1653" s="300">
        <f>B1645</f>
        <v>2</v>
      </c>
      <c r="C1653" s="333" t="s">
        <v>25</v>
      </c>
      <c r="D1653" s="329" t="s">
        <v>26</v>
      </c>
      <c r="E1653" s="343" t="s">
        <v>166</v>
      </c>
      <c r="F1653" s="196">
        <v>60</v>
      </c>
      <c r="G1653" s="228">
        <v>1.1200000000000001</v>
      </c>
      <c r="H1653" s="229">
        <v>4.2699999999999996</v>
      </c>
      <c r="I1653" s="230">
        <v>6.02</v>
      </c>
      <c r="J1653" s="199">
        <v>68.62</v>
      </c>
      <c r="K1653" s="292">
        <v>13</v>
      </c>
      <c r="L1653" s="291">
        <v>4.13</v>
      </c>
    </row>
    <row r="1654" spans="1:12" ht="15" x14ac:dyDescent="0.2">
      <c r="A1654" s="289"/>
      <c r="B1654" s="288"/>
      <c r="C1654" s="326"/>
      <c r="D1654" s="329" t="s">
        <v>27</v>
      </c>
      <c r="E1654" s="138" t="s">
        <v>227</v>
      </c>
      <c r="F1654" s="18">
        <v>200</v>
      </c>
      <c r="G1654" s="115">
        <v>4.9800000000000004</v>
      </c>
      <c r="H1654" s="105">
        <v>6.07</v>
      </c>
      <c r="I1654" s="116">
        <v>12.72</v>
      </c>
      <c r="J1654" s="117">
        <v>125.51</v>
      </c>
      <c r="K1654" s="292">
        <v>36</v>
      </c>
      <c r="L1654" s="291">
        <v>19.18</v>
      </c>
    </row>
    <row r="1655" spans="1:12" ht="15" x14ac:dyDescent="0.2">
      <c r="A1655" s="289"/>
      <c r="B1655" s="288"/>
      <c r="C1655" s="326"/>
      <c r="D1655" s="329" t="s">
        <v>28</v>
      </c>
      <c r="E1655" s="204" t="s">
        <v>228</v>
      </c>
      <c r="F1655" s="73">
        <v>90</v>
      </c>
      <c r="G1655" s="190">
        <v>16.690000000000001</v>
      </c>
      <c r="H1655" s="75">
        <v>13.86</v>
      </c>
      <c r="I1655" s="191">
        <v>10.69</v>
      </c>
      <c r="J1655" s="192">
        <v>234.91</v>
      </c>
      <c r="K1655" s="292">
        <v>84</v>
      </c>
      <c r="L1655" s="291">
        <v>37.11</v>
      </c>
    </row>
    <row r="1656" spans="1:12" ht="15" x14ac:dyDescent="0.2">
      <c r="A1656" s="289"/>
      <c r="B1656" s="288"/>
      <c r="C1656" s="326"/>
      <c r="D1656" s="329" t="s">
        <v>29</v>
      </c>
      <c r="E1656" s="102" t="s">
        <v>222</v>
      </c>
      <c r="F1656" s="18">
        <v>150</v>
      </c>
      <c r="G1656" s="216">
        <v>3.33</v>
      </c>
      <c r="H1656" s="217">
        <v>3.81</v>
      </c>
      <c r="I1656" s="218">
        <v>26.04</v>
      </c>
      <c r="J1656" s="219">
        <v>151.12</v>
      </c>
      <c r="K1656" s="292">
        <v>51</v>
      </c>
      <c r="L1656" s="291">
        <v>11.48</v>
      </c>
    </row>
    <row r="1657" spans="1:12" ht="15" x14ac:dyDescent="0.2">
      <c r="A1657" s="289"/>
      <c r="B1657" s="288"/>
      <c r="C1657" s="326"/>
      <c r="D1657" s="329" t="s">
        <v>30</v>
      </c>
      <c r="E1657" s="138" t="s">
        <v>229</v>
      </c>
      <c r="F1657" s="19">
        <v>200</v>
      </c>
      <c r="G1657" s="16">
        <v>0.25</v>
      </c>
      <c r="H1657" s="17">
        <v>0</v>
      </c>
      <c r="I1657" s="118">
        <v>12.73</v>
      </c>
      <c r="J1657" s="119">
        <v>51.3</v>
      </c>
      <c r="K1657" s="308">
        <v>216</v>
      </c>
      <c r="L1657" s="291">
        <v>9.86</v>
      </c>
    </row>
    <row r="1658" spans="1:12" ht="15" x14ac:dyDescent="0.2">
      <c r="A1658" s="289"/>
      <c r="B1658" s="288"/>
      <c r="C1658" s="326"/>
      <c r="D1658" s="329" t="s">
        <v>31</v>
      </c>
      <c r="E1658" s="129" t="s">
        <v>178</v>
      </c>
      <c r="F1658" s="19">
        <v>40</v>
      </c>
      <c r="G1658" s="16">
        <v>1.52</v>
      </c>
      <c r="H1658" s="17">
        <v>0.16</v>
      </c>
      <c r="I1658" s="118">
        <v>9.84</v>
      </c>
      <c r="J1658" s="81">
        <v>47</v>
      </c>
      <c r="K1658" s="291">
        <v>119</v>
      </c>
      <c r="L1658" s="292"/>
    </row>
    <row r="1659" spans="1:12" ht="15.75" thickBot="1" x14ac:dyDescent="0.25">
      <c r="A1659" s="289"/>
      <c r="B1659" s="288"/>
      <c r="C1659" s="326"/>
      <c r="D1659" s="329" t="s">
        <v>32</v>
      </c>
      <c r="E1659" s="129" t="s">
        <v>179</v>
      </c>
      <c r="F1659" s="18">
        <v>30</v>
      </c>
      <c r="G1659" s="16">
        <v>1.32</v>
      </c>
      <c r="H1659" s="17">
        <v>0.24</v>
      </c>
      <c r="I1659" s="118">
        <v>8.0399999999999991</v>
      </c>
      <c r="J1659" s="181">
        <v>39.6</v>
      </c>
      <c r="K1659" s="291">
        <v>120</v>
      </c>
      <c r="L1659" s="292">
        <v>3.22</v>
      </c>
    </row>
    <row r="1660" spans="1:12" ht="15" x14ac:dyDescent="0.2">
      <c r="A1660" s="289"/>
      <c r="B1660" s="288"/>
      <c r="C1660" s="326"/>
      <c r="D1660" s="327" t="s">
        <v>24</v>
      </c>
      <c r="E1660" s="174"/>
      <c r="F1660" s="143"/>
      <c r="G1660" s="32"/>
      <c r="H1660" s="33"/>
      <c r="I1660" s="122"/>
      <c r="J1660" s="54"/>
      <c r="K1660" s="292"/>
      <c r="L1660" s="291"/>
    </row>
    <row r="1661" spans="1:12" ht="15" x14ac:dyDescent="0.2">
      <c r="A1661" s="289"/>
      <c r="B1661" s="288"/>
      <c r="C1661" s="326"/>
      <c r="D1661" s="327"/>
      <c r="E1661" s="328"/>
      <c r="F1661" s="291"/>
      <c r="G1661" s="291"/>
      <c r="H1661" s="291"/>
      <c r="I1661" s="291"/>
      <c r="J1661" s="291"/>
      <c r="K1661" s="292"/>
      <c r="L1661" s="291"/>
    </row>
    <row r="1662" spans="1:12" ht="15" x14ac:dyDescent="0.2">
      <c r="A1662" s="295"/>
      <c r="B1662" s="294"/>
      <c r="C1662" s="330"/>
      <c r="D1662" s="331" t="s">
        <v>33</v>
      </c>
      <c r="E1662" s="332"/>
      <c r="F1662" s="297">
        <f>SUM(F1653:F1661)</f>
        <v>770</v>
      </c>
      <c r="G1662" s="297">
        <f t="shared" ref="G1662:J1662" si="498">SUM(G1653:G1661)</f>
        <v>29.210000000000004</v>
      </c>
      <c r="H1662" s="297">
        <f t="shared" si="498"/>
        <v>28.409999999999997</v>
      </c>
      <c r="I1662" s="297">
        <f t="shared" si="498"/>
        <v>86.080000000000013</v>
      </c>
      <c r="J1662" s="297">
        <f t="shared" si="498"/>
        <v>718.06</v>
      </c>
      <c r="K1662" s="298"/>
      <c r="L1662" s="297">
        <f t="shared" ref="L1662" si="499">SUM(L1653:L1661)</f>
        <v>84.98</v>
      </c>
    </row>
    <row r="1663" spans="1:12" ht="16.5" thickBot="1" x14ac:dyDescent="0.25">
      <c r="A1663" s="304">
        <f>A1645</f>
        <v>19</v>
      </c>
      <c r="B1663" s="304">
        <f>B1645</f>
        <v>2</v>
      </c>
      <c r="C1663" s="424" t="s">
        <v>4</v>
      </c>
      <c r="D1663" s="425"/>
      <c r="E1663" s="334"/>
      <c r="F1663" s="303">
        <f>F1652+F1662</f>
        <v>1227</v>
      </c>
      <c r="G1663" s="303">
        <f t="shared" ref="G1663:J1663" si="500">G1652+G1662</f>
        <v>59.800000000000004</v>
      </c>
      <c r="H1663" s="303">
        <f t="shared" si="500"/>
        <v>56.66</v>
      </c>
      <c r="I1663" s="303">
        <f t="shared" si="500"/>
        <v>113.69000000000001</v>
      </c>
      <c r="J1663" s="303">
        <f t="shared" si="500"/>
        <v>1206.53</v>
      </c>
      <c r="K1663" s="303"/>
      <c r="L1663" s="303">
        <f t="shared" ref="L1663" si="501">L1652+L1662</f>
        <v>153.21</v>
      </c>
    </row>
    <row r="1664" spans="1:12" ht="15.75" thickBot="1" x14ac:dyDescent="0.25">
      <c r="A1664" s="283">
        <v>19</v>
      </c>
      <c r="B1664" s="284">
        <v>3</v>
      </c>
      <c r="C1664" s="323" t="s">
        <v>20</v>
      </c>
      <c r="D1664" s="324" t="s">
        <v>21</v>
      </c>
      <c r="E1664" s="231" t="s">
        <v>232</v>
      </c>
      <c r="F1664" s="227">
        <v>240</v>
      </c>
      <c r="G1664" s="232">
        <v>15.67</v>
      </c>
      <c r="H1664" s="233">
        <v>24.4</v>
      </c>
      <c r="I1664" s="234">
        <v>24.59</v>
      </c>
      <c r="J1664" s="235">
        <v>382.65</v>
      </c>
      <c r="K1664" s="286">
        <v>86</v>
      </c>
      <c r="L1664" s="285">
        <v>35.01</v>
      </c>
    </row>
    <row r="1665" spans="1:12" ht="15" x14ac:dyDescent="0.2">
      <c r="A1665" s="287"/>
      <c r="B1665" s="288"/>
      <c r="C1665" s="326"/>
      <c r="D1665" s="327" t="s">
        <v>26</v>
      </c>
      <c r="E1665" s="67" t="s">
        <v>162</v>
      </c>
      <c r="F1665" s="68">
        <v>60</v>
      </c>
      <c r="G1665" s="133">
        <v>1.2</v>
      </c>
      <c r="H1665" s="134">
        <v>5.4</v>
      </c>
      <c r="I1665" s="148">
        <v>5.12</v>
      </c>
      <c r="J1665" s="149">
        <v>73.2</v>
      </c>
      <c r="K1665" s="292">
        <v>135</v>
      </c>
      <c r="L1665" s="291">
        <v>6.43</v>
      </c>
    </row>
    <row r="1666" spans="1:12" ht="15" x14ac:dyDescent="0.2">
      <c r="A1666" s="287"/>
      <c r="B1666" s="288"/>
      <c r="C1666" s="326"/>
      <c r="D1666" s="329" t="s">
        <v>22</v>
      </c>
      <c r="E1666" s="100" t="s">
        <v>150</v>
      </c>
      <c r="F1666" s="126">
        <v>200</v>
      </c>
      <c r="G1666" s="16">
        <v>0.37</v>
      </c>
      <c r="H1666" s="17">
        <v>0</v>
      </c>
      <c r="I1666" s="69">
        <v>14.85</v>
      </c>
      <c r="J1666" s="181">
        <v>59.48</v>
      </c>
      <c r="K1666" s="292">
        <v>98</v>
      </c>
      <c r="L1666" s="291">
        <v>3.37</v>
      </c>
    </row>
    <row r="1667" spans="1:12" ht="30.75" thickBot="1" x14ac:dyDescent="0.25">
      <c r="A1667" s="287"/>
      <c r="B1667" s="288"/>
      <c r="C1667" s="326"/>
      <c r="D1667" s="329" t="s">
        <v>23</v>
      </c>
      <c r="E1667" s="328" t="s">
        <v>60</v>
      </c>
      <c r="F1667" s="291" t="s">
        <v>82</v>
      </c>
      <c r="G1667" s="291" t="s">
        <v>45</v>
      </c>
      <c r="H1667" s="291">
        <v>0.22</v>
      </c>
      <c r="I1667" s="291">
        <v>7.44</v>
      </c>
      <c r="J1667" s="291">
        <v>36.26</v>
      </c>
      <c r="K1667" s="292" t="s">
        <v>46</v>
      </c>
      <c r="L1667" s="291">
        <v>2.68</v>
      </c>
    </row>
    <row r="1668" spans="1:12" ht="15" x14ac:dyDescent="0.2">
      <c r="A1668" s="287"/>
      <c r="B1668" s="288"/>
      <c r="C1668" s="326"/>
      <c r="D1668" s="329" t="s">
        <v>24</v>
      </c>
      <c r="E1668" s="157"/>
      <c r="F1668" s="150"/>
      <c r="G1668" s="133"/>
      <c r="H1668" s="134"/>
      <c r="I1668" s="148"/>
      <c r="J1668" s="152"/>
      <c r="K1668" s="298"/>
      <c r="L1668" s="291"/>
    </row>
    <row r="1669" spans="1:12" ht="15" x14ac:dyDescent="0.2">
      <c r="A1669" s="287"/>
      <c r="B1669" s="288"/>
      <c r="C1669" s="326"/>
      <c r="D1669" s="327"/>
      <c r="E1669" s="328"/>
      <c r="F1669" s="291"/>
      <c r="G1669" s="291"/>
      <c r="H1669" s="291"/>
      <c r="I1669" s="291"/>
      <c r="J1669" s="291"/>
      <c r="K1669" s="292"/>
      <c r="L1669" s="291"/>
    </row>
    <row r="1670" spans="1:12" ht="15" x14ac:dyDescent="0.2">
      <c r="A1670" s="287"/>
      <c r="B1670" s="288"/>
      <c r="C1670" s="326"/>
      <c r="D1670" s="327"/>
      <c r="E1670" s="328"/>
      <c r="F1670" s="291"/>
      <c r="G1670" s="291"/>
      <c r="H1670" s="291"/>
      <c r="I1670" s="291"/>
      <c r="J1670" s="291"/>
      <c r="K1670" s="292"/>
      <c r="L1670" s="291"/>
    </row>
    <row r="1671" spans="1:12" ht="15" x14ac:dyDescent="0.2">
      <c r="A1671" s="293"/>
      <c r="B1671" s="294"/>
      <c r="C1671" s="330"/>
      <c r="D1671" s="331" t="s">
        <v>33</v>
      </c>
      <c r="E1671" s="332"/>
      <c r="F1671" s="297">
        <f>SUM(F1664:F1670)</f>
        <v>500</v>
      </c>
      <c r="G1671" s="297">
        <f t="shared" ref="G1671:J1671" si="502">SUM(G1664:G1670)</f>
        <v>17.240000000000002</v>
      </c>
      <c r="H1671" s="297">
        <f t="shared" si="502"/>
        <v>30.019999999999996</v>
      </c>
      <c r="I1671" s="297">
        <f t="shared" si="502"/>
        <v>52</v>
      </c>
      <c r="J1671" s="297">
        <f t="shared" si="502"/>
        <v>551.58999999999992</v>
      </c>
      <c r="K1671" s="298"/>
      <c r="L1671" s="297">
        <f t="shared" ref="L1671" si="503">SUM(L1664:L1670)</f>
        <v>47.489999999999995</v>
      </c>
    </row>
    <row r="1672" spans="1:12" ht="15" x14ac:dyDescent="0.2">
      <c r="A1672" s="299">
        <v>19</v>
      </c>
      <c r="B1672" s="300">
        <f>B1664</f>
        <v>3</v>
      </c>
      <c r="C1672" s="333" t="s">
        <v>25</v>
      </c>
      <c r="D1672" s="329" t="s">
        <v>26</v>
      </c>
      <c r="E1672" s="236" t="s">
        <v>151</v>
      </c>
      <c r="F1672" s="237">
        <v>60</v>
      </c>
      <c r="G1672" s="96">
        <v>1.75</v>
      </c>
      <c r="H1672" s="97">
        <v>0.11</v>
      </c>
      <c r="I1672" s="98">
        <v>3.55</v>
      </c>
      <c r="J1672" s="99">
        <v>21.6</v>
      </c>
      <c r="K1672" s="292">
        <v>172</v>
      </c>
      <c r="L1672" s="291">
        <v>8.24</v>
      </c>
    </row>
    <row r="1673" spans="1:12" ht="15" x14ac:dyDescent="0.2">
      <c r="A1673" s="287"/>
      <c r="B1673" s="288"/>
      <c r="C1673" s="326"/>
      <c r="D1673" s="329" t="s">
        <v>27</v>
      </c>
      <c r="E1673" s="137" t="s">
        <v>152</v>
      </c>
      <c r="F1673" s="88">
        <v>200</v>
      </c>
      <c r="G1673" s="37">
        <v>5.89</v>
      </c>
      <c r="H1673" s="38">
        <v>8.82</v>
      </c>
      <c r="I1673" s="39">
        <v>9.61</v>
      </c>
      <c r="J1673" s="40">
        <v>142.19999999999999</v>
      </c>
      <c r="K1673" s="292">
        <v>32</v>
      </c>
      <c r="L1673" s="291">
        <v>19.190000000000001</v>
      </c>
    </row>
    <row r="1674" spans="1:12" ht="15" x14ac:dyDescent="0.2">
      <c r="A1674" s="287"/>
      <c r="B1674" s="288"/>
      <c r="C1674" s="326"/>
      <c r="D1674" s="329" t="s">
        <v>28</v>
      </c>
      <c r="E1674" s="111" t="s">
        <v>233</v>
      </c>
      <c r="F1674" s="20">
        <v>90</v>
      </c>
      <c r="G1674" s="27">
        <v>13.94</v>
      </c>
      <c r="H1674" s="23">
        <v>16.18</v>
      </c>
      <c r="I1674" s="28">
        <v>5.21</v>
      </c>
      <c r="J1674" s="166">
        <v>224.21</v>
      </c>
      <c r="K1674" s="292">
        <v>269</v>
      </c>
      <c r="L1674" s="291">
        <v>33.33</v>
      </c>
    </row>
    <row r="1675" spans="1:12" ht="15" x14ac:dyDescent="0.2">
      <c r="A1675" s="287"/>
      <c r="B1675" s="288"/>
      <c r="C1675" s="326"/>
      <c r="D1675" s="329" t="s">
        <v>29</v>
      </c>
      <c r="E1675" s="111" t="s">
        <v>181</v>
      </c>
      <c r="F1675" s="20">
        <v>150</v>
      </c>
      <c r="G1675" s="37">
        <v>6.76</v>
      </c>
      <c r="H1675" s="38">
        <v>3.93</v>
      </c>
      <c r="I1675" s="39">
        <v>41.29</v>
      </c>
      <c r="J1675" s="40">
        <v>227.48</v>
      </c>
      <c r="K1675" s="292">
        <v>65</v>
      </c>
      <c r="L1675" s="291">
        <v>7.04</v>
      </c>
    </row>
    <row r="1676" spans="1:12" ht="15" x14ac:dyDescent="0.2">
      <c r="A1676" s="287"/>
      <c r="B1676" s="288"/>
      <c r="C1676" s="326"/>
      <c r="D1676" s="329" t="s">
        <v>30</v>
      </c>
      <c r="E1676" s="111" t="s">
        <v>106</v>
      </c>
      <c r="F1676" s="20">
        <v>200</v>
      </c>
      <c r="G1676" s="22">
        <v>0.2</v>
      </c>
      <c r="H1676" s="23">
        <v>0</v>
      </c>
      <c r="I1676" s="24">
        <v>11</v>
      </c>
      <c r="J1676" s="25">
        <v>44.8</v>
      </c>
      <c r="K1676" s="292">
        <v>114</v>
      </c>
      <c r="L1676" s="291">
        <v>0.77</v>
      </c>
    </row>
    <row r="1677" spans="1:12" ht="15" x14ac:dyDescent="0.2">
      <c r="A1677" s="287"/>
      <c r="B1677" s="288"/>
      <c r="C1677" s="326"/>
      <c r="D1677" s="329" t="s">
        <v>31</v>
      </c>
      <c r="E1677" s="328" t="s">
        <v>53</v>
      </c>
      <c r="F1677" s="291">
        <v>30</v>
      </c>
      <c r="G1677" s="291">
        <v>3.19</v>
      </c>
      <c r="H1677" s="291">
        <v>0.31</v>
      </c>
      <c r="I1677" s="291">
        <v>19.89</v>
      </c>
      <c r="J1677" s="291">
        <v>108</v>
      </c>
      <c r="K1677" s="292">
        <v>119</v>
      </c>
      <c r="L1677" s="291"/>
    </row>
    <row r="1678" spans="1:12" ht="15" x14ac:dyDescent="0.2">
      <c r="A1678" s="287"/>
      <c r="B1678" s="288"/>
      <c r="C1678" s="326"/>
      <c r="D1678" s="329" t="s">
        <v>32</v>
      </c>
      <c r="E1678" s="328" t="s">
        <v>54</v>
      </c>
      <c r="F1678" s="291">
        <v>20</v>
      </c>
      <c r="G1678" s="291">
        <v>1.42</v>
      </c>
      <c r="H1678" s="291" t="s">
        <v>55</v>
      </c>
      <c r="I1678" s="291">
        <v>9.3000000000000007</v>
      </c>
      <c r="J1678" s="291">
        <v>45.32</v>
      </c>
      <c r="K1678" s="292">
        <v>120</v>
      </c>
      <c r="L1678" s="291">
        <v>3.22</v>
      </c>
    </row>
    <row r="1679" spans="1:12" ht="15" x14ac:dyDescent="0.2">
      <c r="A1679" s="287"/>
      <c r="B1679" s="288"/>
      <c r="C1679" s="326"/>
      <c r="D1679" s="327"/>
      <c r="E1679" s="328"/>
      <c r="F1679" s="291"/>
      <c r="G1679" s="291"/>
      <c r="H1679" s="291"/>
      <c r="I1679" s="291"/>
      <c r="J1679" s="291"/>
      <c r="K1679" s="292"/>
      <c r="L1679" s="291"/>
    </row>
    <row r="1680" spans="1:12" ht="15" x14ac:dyDescent="0.2">
      <c r="A1680" s="287"/>
      <c r="B1680" s="288"/>
      <c r="C1680" s="326"/>
      <c r="D1680" s="327"/>
      <c r="E1680" s="328"/>
      <c r="F1680" s="291"/>
      <c r="G1680" s="291"/>
      <c r="H1680" s="291"/>
      <c r="I1680" s="291"/>
      <c r="J1680" s="291"/>
      <c r="K1680" s="292"/>
      <c r="L1680" s="291"/>
    </row>
    <row r="1681" spans="1:12" ht="15" x14ac:dyDescent="0.2">
      <c r="A1681" s="293"/>
      <c r="B1681" s="294"/>
      <c r="C1681" s="330"/>
      <c r="D1681" s="331" t="s">
        <v>33</v>
      </c>
      <c r="E1681" s="332"/>
      <c r="F1681" s="297">
        <f>SUM(F1672:F1680)</f>
        <v>750</v>
      </c>
      <c r="G1681" s="297">
        <f t="shared" ref="G1681:J1681" si="504">SUM(G1672:G1680)</f>
        <v>33.15</v>
      </c>
      <c r="H1681" s="297">
        <f t="shared" si="504"/>
        <v>29.349999999999998</v>
      </c>
      <c r="I1681" s="297">
        <f t="shared" si="504"/>
        <v>99.85</v>
      </c>
      <c r="J1681" s="297">
        <f t="shared" si="504"/>
        <v>813.61</v>
      </c>
      <c r="K1681" s="298"/>
      <c r="L1681" s="297">
        <f t="shared" ref="L1681" si="505">SUM(L1672:L1680)</f>
        <v>71.789999999999992</v>
      </c>
    </row>
    <row r="1682" spans="1:12" ht="16.5" thickBot="1" x14ac:dyDescent="0.25">
      <c r="A1682" s="304">
        <f>A1664</f>
        <v>19</v>
      </c>
      <c r="B1682" s="304">
        <f>B1664</f>
        <v>3</v>
      </c>
      <c r="C1682" s="424" t="s">
        <v>4</v>
      </c>
      <c r="D1682" s="425"/>
      <c r="E1682" s="334"/>
      <c r="F1682" s="303">
        <f>F1671+F1681</f>
        <v>1250</v>
      </c>
      <c r="G1682" s="303">
        <f t="shared" ref="G1682:J1682" si="506">G1671+G1681</f>
        <v>50.39</v>
      </c>
      <c r="H1682" s="303">
        <f t="shared" si="506"/>
        <v>59.36999999999999</v>
      </c>
      <c r="I1682" s="303">
        <f t="shared" si="506"/>
        <v>151.85</v>
      </c>
      <c r="J1682" s="303">
        <f t="shared" si="506"/>
        <v>1365.1999999999998</v>
      </c>
      <c r="K1682" s="303"/>
      <c r="L1682" s="303">
        <f t="shared" ref="L1682" si="507">L1671+L1681</f>
        <v>119.27999999999999</v>
      </c>
    </row>
    <row r="1683" spans="1:12" ht="30" x14ac:dyDescent="0.2">
      <c r="A1683" s="283">
        <v>19</v>
      </c>
      <c r="B1683" s="284">
        <v>4</v>
      </c>
      <c r="C1683" s="323" t="s">
        <v>20</v>
      </c>
      <c r="D1683" s="324" t="s">
        <v>21</v>
      </c>
      <c r="E1683" s="100" t="s">
        <v>234</v>
      </c>
      <c r="F1683" s="18">
        <v>150</v>
      </c>
      <c r="G1683" s="80">
        <v>23.44</v>
      </c>
      <c r="H1683" s="17">
        <v>11.52</v>
      </c>
      <c r="I1683" s="69">
        <v>34.29</v>
      </c>
      <c r="J1683" s="70">
        <v>337.46</v>
      </c>
      <c r="K1683" s="286">
        <v>150</v>
      </c>
      <c r="L1683" s="285">
        <v>52.69</v>
      </c>
    </row>
    <row r="1684" spans="1:12" ht="15" x14ac:dyDescent="0.2">
      <c r="A1684" s="287"/>
      <c r="B1684" s="288"/>
      <c r="C1684" s="326"/>
      <c r="D1684" s="327"/>
      <c r="E1684" s="328"/>
      <c r="F1684" s="291"/>
      <c r="G1684" s="291"/>
      <c r="H1684" s="291"/>
      <c r="I1684" s="291"/>
      <c r="J1684" s="291"/>
      <c r="K1684" s="292"/>
      <c r="L1684" s="291"/>
    </row>
    <row r="1685" spans="1:12" ht="15" x14ac:dyDescent="0.2">
      <c r="A1685" s="287"/>
      <c r="B1685" s="288"/>
      <c r="C1685" s="326"/>
      <c r="D1685" s="329" t="s">
        <v>22</v>
      </c>
      <c r="E1685" s="111" t="s">
        <v>124</v>
      </c>
      <c r="F1685" s="20">
        <v>200</v>
      </c>
      <c r="G1685" s="22">
        <v>0.04</v>
      </c>
      <c r="H1685" s="23">
        <v>0</v>
      </c>
      <c r="I1685" s="24">
        <v>7.4</v>
      </c>
      <c r="J1685" s="167">
        <v>30.26</v>
      </c>
      <c r="K1685" s="292">
        <v>113</v>
      </c>
      <c r="L1685" s="291">
        <v>2.5299999999999998</v>
      </c>
    </row>
    <row r="1686" spans="1:12" ht="15.75" thickBot="1" x14ac:dyDescent="0.25">
      <c r="A1686" s="287"/>
      <c r="B1686" s="288"/>
      <c r="C1686" s="326"/>
      <c r="D1686" s="329" t="s">
        <v>23</v>
      </c>
      <c r="E1686" s="111" t="s">
        <v>172</v>
      </c>
      <c r="F1686" s="226">
        <v>35</v>
      </c>
      <c r="G1686" s="22">
        <v>2.63</v>
      </c>
      <c r="H1686" s="23">
        <v>1.01</v>
      </c>
      <c r="I1686" s="28">
        <v>17.43</v>
      </c>
      <c r="J1686" s="66">
        <v>91.7</v>
      </c>
      <c r="K1686" s="292">
        <v>121</v>
      </c>
      <c r="L1686" s="291">
        <v>5.25</v>
      </c>
    </row>
    <row r="1687" spans="1:12" ht="15.75" thickBot="1" x14ac:dyDescent="0.25">
      <c r="A1687" s="287"/>
      <c r="B1687" s="288"/>
      <c r="C1687" s="326"/>
      <c r="D1687" s="329" t="s">
        <v>24</v>
      </c>
      <c r="E1687" s="51" t="s">
        <v>142</v>
      </c>
      <c r="F1687" s="52">
        <v>150</v>
      </c>
      <c r="G1687" s="32">
        <v>0.6</v>
      </c>
      <c r="H1687" s="33">
        <v>0.6</v>
      </c>
      <c r="I1687" s="122">
        <v>14.7</v>
      </c>
      <c r="J1687" s="54">
        <v>70.5</v>
      </c>
      <c r="K1687" s="292">
        <v>24</v>
      </c>
      <c r="L1687" s="291">
        <v>21</v>
      </c>
    </row>
    <row r="1688" spans="1:12" ht="15" x14ac:dyDescent="0.2">
      <c r="A1688" s="287"/>
      <c r="B1688" s="288"/>
      <c r="C1688" s="326"/>
      <c r="D1688" s="327" t="s">
        <v>89</v>
      </c>
      <c r="E1688" s="151"/>
      <c r="F1688" s="202"/>
      <c r="G1688" s="133"/>
      <c r="H1688" s="134"/>
      <c r="I1688" s="135"/>
      <c r="J1688" s="187"/>
      <c r="K1688" s="292"/>
      <c r="L1688" s="291"/>
    </row>
    <row r="1689" spans="1:12" ht="15" x14ac:dyDescent="0.2">
      <c r="A1689" s="287"/>
      <c r="B1689" s="288"/>
      <c r="C1689" s="326"/>
      <c r="D1689" s="327"/>
      <c r="E1689" s="328"/>
      <c r="F1689" s="291"/>
      <c r="G1689" s="291"/>
      <c r="H1689" s="291"/>
      <c r="I1689" s="291"/>
      <c r="J1689" s="291"/>
      <c r="K1689" s="292"/>
      <c r="L1689" s="291"/>
    </row>
    <row r="1690" spans="1:12" ht="15" x14ac:dyDescent="0.2">
      <c r="A1690" s="293"/>
      <c r="B1690" s="294"/>
      <c r="C1690" s="330"/>
      <c r="D1690" s="331" t="s">
        <v>33</v>
      </c>
      <c r="E1690" s="332"/>
      <c r="F1690" s="297">
        <f>SUM(F1683:F1689)</f>
        <v>535</v>
      </c>
      <c r="G1690" s="297">
        <f t="shared" ref="G1690:J1690" si="508">SUM(G1683:G1689)</f>
        <v>26.71</v>
      </c>
      <c r="H1690" s="297">
        <f t="shared" si="508"/>
        <v>13.129999999999999</v>
      </c>
      <c r="I1690" s="297">
        <f t="shared" si="508"/>
        <v>73.819999999999993</v>
      </c>
      <c r="J1690" s="297">
        <f t="shared" si="508"/>
        <v>529.91999999999996</v>
      </c>
      <c r="K1690" s="298"/>
      <c r="L1690" s="297">
        <f t="shared" ref="L1690" si="509">SUM(L1683:L1689)</f>
        <v>81.47</v>
      </c>
    </row>
    <row r="1691" spans="1:12" ht="15" x14ac:dyDescent="0.2">
      <c r="A1691" s="299">
        <v>19</v>
      </c>
      <c r="B1691" s="300">
        <f>B1683</f>
        <v>4</v>
      </c>
      <c r="C1691" s="333" t="s">
        <v>25</v>
      </c>
      <c r="D1691" s="329" t="s">
        <v>26</v>
      </c>
      <c r="E1691" s="214"/>
      <c r="F1691" s="215"/>
      <c r="G1691" s="96"/>
      <c r="H1691" s="97"/>
      <c r="I1691" s="98"/>
      <c r="J1691" s="99"/>
      <c r="K1691" s="292"/>
      <c r="L1691" s="291"/>
    </row>
    <row r="1692" spans="1:12" ht="15" x14ac:dyDescent="0.2">
      <c r="A1692" s="287"/>
      <c r="B1692" s="288"/>
      <c r="C1692" s="326"/>
      <c r="D1692" s="329" t="s">
        <v>27</v>
      </c>
      <c r="E1692" s="344" t="s">
        <v>204</v>
      </c>
      <c r="F1692" s="19">
        <v>200</v>
      </c>
      <c r="G1692" s="115">
        <v>6.03</v>
      </c>
      <c r="H1692" s="105">
        <v>6.38</v>
      </c>
      <c r="I1692" s="116">
        <v>11.17</v>
      </c>
      <c r="J1692" s="117">
        <v>126.47</v>
      </c>
      <c r="K1692" s="292">
        <v>138</v>
      </c>
      <c r="L1692" s="291">
        <v>15.78</v>
      </c>
    </row>
    <row r="1693" spans="1:12" ht="15" x14ac:dyDescent="0.2">
      <c r="A1693" s="287"/>
      <c r="B1693" s="288"/>
      <c r="C1693" s="326"/>
      <c r="D1693" s="329" t="s">
        <v>28</v>
      </c>
      <c r="E1693" s="345" t="s">
        <v>235</v>
      </c>
      <c r="F1693" s="169">
        <v>90</v>
      </c>
      <c r="G1693" s="238">
        <v>16.559999999999999</v>
      </c>
      <c r="H1693" s="239">
        <v>15.75</v>
      </c>
      <c r="I1693" s="240">
        <v>2.84</v>
      </c>
      <c r="J1693" s="241">
        <v>219.6</v>
      </c>
      <c r="K1693" s="292">
        <v>89</v>
      </c>
      <c r="L1693" s="291">
        <v>33.14</v>
      </c>
    </row>
    <row r="1694" spans="1:12" ht="15" x14ac:dyDescent="0.2">
      <c r="A1694" s="287"/>
      <c r="B1694" s="288"/>
      <c r="C1694" s="326"/>
      <c r="D1694" s="329" t="s">
        <v>29</v>
      </c>
      <c r="E1694" s="161" t="s">
        <v>67</v>
      </c>
      <c r="F1694" s="18">
        <v>150</v>
      </c>
      <c r="G1694" s="16">
        <v>7.26</v>
      </c>
      <c r="H1694" s="17">
        <v>4.96</v>
      </c>
      <c r="I1694" s="118">
        <v>31.76</v>
      </c>
      <c r="J1694" s="119">
        <v>198.84</v>
      </c>
      <c r="K1694" s="292">
        <v>54</v>
      </c>
      <c r="L1694" s="291">
        <v>7.02</v>
      </c>
    </row>
    <row r="1695" spans="1:12" ht="15" x14ac:dyDescent="0.2">
      <c r="A1695" s="287"/>
      <c r="B1695" s="288"/>
      <c r="C1695" s="326"/>
      <c r="D1695" s="329" t="s">
        <v>30</v>
      </c>
      <c r="E1695" s="100" t="s">
        <v>138</v>
      </c>
      <c r="F1695" s="124">
        <v>200</v>
      </c>
      <c r="G1695" s="16">
        <v>1</v>
      </c>
      <c r="H1695" s="17">
        <v>0.2</v>
      </c>
      <c r="I1695" s="118">
        <v>20.2</v>
      </c>
      <c r="J1695" s="119">
        <v>92</v>
      </c>
      <c r="K1695" s="292">
        <v>107</v>
      </c>
      <c r="L1695" s="291">
        <v>9.18</v>
      </c>
    </row>
    <row r="1696" spans="1:12" ht="15" x14ac:dyDescent="0.2">
      <c r="A1696" s="287"/>
      <c r="B1696" s="288"/>
      <c r="C1696" s="326"/>
      <c r="D1696" s="329" t="s">
        <v>31</v>
      </c>
      <c r="E1696" s="328" t="s">
        <v>53</v>
      </c>
      <c r="F1696" s="291">
        <v>20</v>
      </c>
      <c r="G1696" s="291">
        <v>45</v>
      </c>
      <c r="H1696" s="291">
        <v>3.19</v>
      </c>
      <c r="I1696" s="291">
        <v>0.31</v>
      </c>
      <c r="J1696" s="291">
        <v>19.89</v>
      </c>
      <c r="K1696" s="291">
        <v>108</v>
      </c>
      <c r="L1696" s="291"/>
    </row>
    <row r="1697" spans="1:12" ht="15.75" thickBot="1" x14ac:dyDescent="0.25">
      <c r="A1697" s="287"/>
      <c r="B1697" s="288"/>
      <c r="C1697" s="326"/>
      <c r="D1697" s="329" t="s">
        <v>32</v>
      </c>
      <c r="E1697" s="328" t="s">
        <v>54</v>
      </c>
      <c r="F1697" s="291">
        <v>20</v>
      </c>
      <c r="G1697" s="291">
        <v>25</v>
      </c>
      <c r="H1697" s="291">
        <v>1.42</v>
      </c>
      <c r="I1697" s="291" t="s">
        <v>55</v>
      </c>
      <c r="J1697" s="291">
        <v>9.3000000000000007</v>
      </c>
      <c r="K1697" s="291">
        <v>45.32</v>
      </c>
      <c r="L1697" s="291">
        <v>2.68</v>
      </c>
    </row>
    <row r="1698" spans="1:12" ht="15" x14ac:dyDescent="0.2">
      <c r="A1698" s="287"/>
      <c r="B1698" s="288"/>
      <c r="C1698" s="326"/>
      <c r="D1698" s="327" t="s">
        <v>91</v>
      </c>
      <c r="E1698" s="51" t="s">
        <v>144</v>
      </c>
      <c r="F1698" s="52">
        <v>100</v>
      </c>
      <c r="G1698" s="32">
        <v>0.8</v>
      </c>
      <c r="H1698" s="33">
        <v>0.2</v>
      </c>
      <c r="I1698" s="122">
        <v>7.5</v>
      </c>
      <c r="J1698" s="123">
        <v>38</v>
      </c>
      <c r="K1698" s="292">
        <v>137</v>
      </c>
      <c r="L1698" s="291">
        <v>24</v>
      </c>
    </row>
    <row r="1699" spans="1:12" ht="15" x14ac:dyDescent="0.2">
      <c r="A1699" s="287"/>
      <c r="B1699" s="288"/>
      <c r="C1699" s="326"/>
      <c r="D1699" s="327"/>
      <c r="E1699" s="328"/>
      <c r="F1699" s="291"/>
      <c r="G1699" s="291"/>
      <c r="H1699" s="291"/>
      <c r="I1699" s="291"/>
      <c r="J1699" s="291"/>
      <c r="K1699" s="292"/>
      <c r="L1699" s="291"/>
    </row>
    <row r="1700" spans="1:12" ht="15" x14ac:dyDescent="0.2">
      <c r="A1700" s="293"/>
      <c r="B1700" s="294"/>
      <c r="C1700" s="330"/>
      <c r="D1700" s="331" t="s">
        <v>33</v>
      </c>
      <c r="E1700" s="332"/>
      <c r="F1700" s="297">
        <f>SUM(F1691:F1699)</f>
        <v>780</v>
      </c>
      <c r="G1700" s="297">
        <f t="shared" ref="G1700:J1700" si="510">SUM(G1691:G1699)</f>
        <v>101.64999999999999</v>
      </c>
      <c r="H1700" s="297">
        <f t="shared" si="510"/>
        <v>32.1</v>
      </c>
      <c r="I1700" s="297">
        <f t="shared" si="510"/>
        <v>73.78</v>
      </c>
      <c r="J1700" s="297">
        <f t="shared" si="510"/>
        <v>704.09999999999991</v>
      </c>
      <c r="K1700" s="298"/>
      <c r="L1700" s="297">
        <f t="shared" ref="L1700" si="511">SUM(L1691:L1699)</f>
        <v>91.800000000000011</v>
      </c>
    </row>
    <row r="1701" spans="1:12" ht="16.5" thickBot="1" x14ac:dyDescent="0.25">
      <c r="A1701" s="304">
        <f>A1683</f>
        <v>19</v>
      </c>
      <c r="B1701" s="304">
        <f>B1683</f>
        <v>4</v>
      </c>
      <c r="C1701" s="424" t="s">
        <v>4</v>
      </c>
      <c r="D1701" s="425"/>
      <c r="E1701" s="334"/>
      <c r="F1701" s="303">
        <f>F1690+F1700</f>
        <v>1315</v>
      </c>
      <c r="G1701" s="303">
        <f t="shared" ref="G1701:J1701" si="512">G1690+G1700</f>
        <v>128.35999999999999</v>
      </c>
      <c r="H1701" s="303">
        <f t="shared" si="512"/>
        <v>45.230000000000004</v>
      </c>
      <c r="I1701" s="303">
        <f t="shared" si="512"/>
        <v>147.6</v>
      </c>
      <c r="J1701" s="303">
        <f t="shared" si="512"/>
        <v>1234.02</v>
      </c>
      <c r="K1701" s="303"/>
      <c r="L1701" s="303">
        <f t="shared" ref="L1701" si="513">L1690+L1700</f>
        <v>173.27</v>
      </c>
    </row>
    <row r="1702" spans="1:12" ht="15" x14ac:dyDescent="0.2">
      <c r="A1702" s="283">
        <v>19</v>
      </c>
      <c r="B1702" s="284">
        <v>5</v>
      </c>
      <c r="C1702" s="323" t="s">
        <v>20</v>
      </c>
      <c r="D1702" s="324" t="s">
        <v>21</v>
      </c>
      <c r="E1702" s="144"/>
      <c r="F1702" s="71"/>
      <c r="G1702" s="22"/>
      <c r="H1702" s="23"/>
      <c r="I1702" s="24"/>
      <c r="J1702" s="25"/>
      <c r="K1702" s="286"/>
      <c r="L1702" s="285"/>
    </row>
    <row r="1703" spans="1:12" ht="15" x14ac:dyDescent="0.2">
      <c r="A1703" s="287"/>
      <c r="B1703" s="288"/>
      <c r="C1703" s="326"/>
      <c r="D1703" s="327" t="s">
        <v>26</v>
      </c>
      <c r="E1703" s="100"/>
      <c r="F1703" s="195"/>
      <c r="G1703" s="16"/>
      <c r="H1703" s="17"/>
      <c r="I1703" s="69"/>
      <c r="J1703" s="70"/>
      <c r="K1703" s="292"/>
      <c r="L1703" s="291"/>
    </row>
    <row r="1704" spans="1:12" ht="15" x14ac:dyDescent="0.2">
      <c r="A1704" s="287"/>
      <c r="B1704" s="288"/>
      <c r="C1704" s="326"/>
      <c r="D1704" s="329" t="s">
        <v>22</v>
      </c>
      <c r="E1704" s="130"/>
      <c r="F1704" s="126"/>
      <c r="G1704" s="80"/>
      <c r="H1704" s="17"/>
      <c r="I1704" s="69"/>
      <c r="J1704" s="70"/>
      <c r="K1704" s="292"/>
      <c r="L1704" s="291"/>
    </row>
    <row r="1705" spans="1:12" ht="15.75" thickBot="1" x14ac:dyDescent="0.25">
      <c r="A1705" s="287"/>
      <c r="B1705" s="288"/>
      <c r="C1705" s="326"/>
      <c r="D1705" s="329" t="s">
        <v>23</v>
      </c>
      <c r="E1705" s="328"/>
      <c r="F1705" s="291"/>
      <c r="G1705" s="291"/>
      <c r="H1705" s="291"/>
      <c r="I1705" s="291"/>
      <c r="J1705" s="291"/>
      <c r="K1705" s="292"/>
      <c r="L1705" s="291"/>
    </row>
    <row r="1706" spans="1:12" ht="15" x14ac:dyDescent="0.2">
      <c r="A1706" s="287"/>
      <c r="B1706" s="288"/>
      <c r="C1706" s="326"/>
      <c r="D1706" s="329" t="s">
        <v>24</v>
      </c>
      <c r="E1706" s="51"/>
      <c r="F1706" s="52"/>
      <c r="G1706" s="32"/>
      <c r="H1706" s="33"/>
      <c r="I1706" s="122"/>
      <c r="J1706" s="54"/>
      <c r="K1706" s="298"/>
      <c r="L1706" s="291"/>
    </row>
    <row r="1707" spans="1:12" ht="15" x14ac:dyDescent="0.2">
      <c r="A1707" s="287"/>
      <c r="B1707" s="288"/>
      <c r="C1707" s="326"/>
      <c r="D1707" s="327"/>
      <c r="E1707" s="328"/>
      <c r="F1707" s="291"/>
      <c r="G1707" s="291"/>
      <c r="H1707" s="291"/>
      <c r="I1707" s="291"/>
      <c r="J1707" s="291"/>
      <c r="K1707" s="292"/>
      <c r="L1707" s="291"/>
    </row>
    <row r="1708" spans="1:12" ht="15" x14ac:dyDescent="0.2">
      <c r="A1708" s="287"/>
      <c r="B1708" s="288"/>
      <c r="C1708" s="326"/>
      <c r="D1708" s="327"/>
      <c r="E1708" s="328"/>
      <c r="F1708" s="291"/>
      <c r="G1708" s="291"/>
      <c r="H1708" s="291"/>
      <c r="I1708" s="291"/>
      <c r="J1708" s="291"/>
      <c r="K1708" s="292"/>
      <c r="L1708" s="291"/>
    </row>
    <row r="1709" spans="1:12" ht="15.75" thickBot="1" x14ac:dyDescent="0.25">
      <c r="A1709" s="293"/>
      <c r="B1709" s="294"/>
      <c r="C1709" s="330"/>
      <c r="D1709" s="331" t="s">
        <v>33</v>
      </c>
      <c r="E1709" s="332"/>
      <c r="F1709" s="297"/>
      <c r="G1709" s="297"/>
      <c r="H1709" s="297"/>
      <c r="I1709" s="297"/>
      <c r="J1709" s="297"/>
      <c r="K1709" s="298"/>
      <c r="L1709" s="297"/>
    </row>
    <row r="1710" spans="1:12" ht="15" x14ac:dyDescent="0.2">
      <c r="A1710" s="299">
        <v>19</v>
      </c>
      <c r="B1710" s="300">
        <f>B1702</f>
        <v>5</v>
      </c>
      <c r="C1710" s="333" t="s">
        <v>25</v>
      </c>
      <c r="D1710" s="329" t="s">
        <v>26</v>
      </c>
      <c r="E1710" s="112"/>
      <c r="F1710" s="30"/>
      <c r="G1710" s="32"/>
      <c r="H1710" s="33"/>
      <c r="I1710" s="34"/>
      <c r="J1710" s="113"/>
      <c r="K1710" s="298"/>
      <c r="L1710" s="291"/>
    </row>
    <row r="1711" spans="1:12" ht="15" x14ac:dyDescent="0.2">
      <c r="A1711" s="287"/>
      <c r="B1711" s="288"/>
      <c r="C1711" s="326"/>
      <c r="D1711" s="329" t="s">
        <v>27</v>
      </c>
      <c r="E1711" s="138"/>
      <c r="F1711" s="19"/>
      <c r="G1711" s="115"/>
      <c r="H1711" s="105"/>
      <c r="I1711" s="116"/>
      <c r="J1711" s="117"/>
      <c r="K1711" s="292"/>
      <c r="L1711" s="291"/>
    </row>
    <row r="1712" spans="1:12" ht="15" x14ac:dyDescent="0.2">
      <c r="A1712" s="287"/>
      <c r="B1712" s="288"/>
      <c r="C1712" s="326"/>
      <c r="D1712" s="329" t="s">
        <v>28</v>
      </c>
      <c r="E1712" s="102"/>
      <c r="F1712" s="18"/>
      <c r="G1712" s="16"/>
      <c r="H1712" s="17"/>
      <c r="I1712" s="69"/>
      <c r="J1712" s="70"/>
      <c r="K1712" s="292"/>
      <c r="L1712" s="291"/>
    </row>
    <row r="1713" spans="1:12" ht="15" x14ac:dyDescent="0.2">
      <c r="A1713" s="287"/>
      <c r="B1713" s="288"/>
      <c r="C1713" s="326"/>
      <c r="D1713" s="329" t="s">
        <v>29</v>
      </c>
      <c r="E1713" s="102"/>
      <c r="F1713" s="18"/>
      <c r="G1713" s="104"/>
      <c r="H1713" s="105"/>
      <c r="I1713" s="106"/>
      <c r="J1713" s="107"/>
      <c r="K1713" s="292"/>
      <c r="L1713" s="291"/>
    </row>
    <row r="1714" spans="1:12" ht="15" x14ac:dyDescent="0.2">
      <c r="A1714" s="287"/>
      <c r="B1714" s="288"/>
      <c r="C1714" s="326"/>
      <c r="D1714" s="329" t="s">
        <v>30</v>
      </c>
      <c r="E1714" s="242"/>
      <c r="F1714" s="19"/>
      <c r="G1714" s="16"/>
      <c r="H1714" s="17"/>
      <c r="I1714" s="118"/>
      <c r="J1714" s="119"/>
      <c r="K1714" s="292"/>
      <c r="L1714" s="291"/>
    </row>
    <row r="1715" spans="1:12" ht="15" x14ac:dyDescent="0.2">
      <c r="A1715" s="287"/>
      <c r="B1715" s="288"/>
      <c r="C1715" s="326"/>
      <c r="D1715" s="329" t="s">
        <v>31</v>
      </c>
      <c r="E1715" s="328"/>
      <c r="F1715" s="291"/>
      <c r="G1715" s="291"/>
      <c r="H1715" s="291"/>
      <c r="I1715" s="291"/>
      <c r="J1715" s="291"/>
      <c r="K1715" s="292"/>
      <c r="L1715" s="291"/>
    </row>
    <row r="1716" spans="1:12" ht="15" x14ac:dyDescent="0.2">
      <c r="A1716" s="287"/>
      <c r="B1716" s="288"/>
      <c r="C1716" s="326"/>
      <c r="D1716" s="329" t="s">
        <v>32</v>
      </c>
      <c r="E1716" s="328"/>
      <c r="F1716" s="291"/>
      <c r="G1716" s="291"/>
      <c r="H1716" s="291"/>
      <c r="I1716" s="291"/>
      <c r="J1716" s="291"/>
      <c r="K1716" s="292"/>
      <c r="L1716" s="291"/>
    </row>
    <row r="1717" spans="1:12" ht="15" x14ac:dyDescent="0.2">
      <c r="A1717" s="287"/>
      <c r="B1717" s="288"/>
      <c r="C1717" s="326"/>
      <c r="D1717" s="327"/>
      <c r="E1717" s="328"/>
      <c r="F1717" s="291"/>
      <c r="G1717" s="291"/>
      <c r="H1717" s="291"/>
      <c r="I1717" s="309"/>
      <c r="J1717" s="291"/>
      <c r="K1717" s="292"/>
      <c r="L1717" s="291"/>
    </row>
    <row r="1718" spans="1:12" ht="15" x14ac:dyDescent="0.2">
      <c r="A1718" s="287"/>
      <c r="B1718" s="288"/>
      <c r="C1718" s="326"/>
      <c r="D1718" s="327"/>
      <c r="E1718" s="328"/>
      <c r="F1718" s="291"/>
      <c r="G1718" s="291"/>
      <c r="H1718" s="291"/>
      <c r="I1718" s="291"/>
      <c r="J1718" s="291"/>
      <c r="K1718" s="292"/>
      <c r="L1718" s="291"/>
    </row>
    <row r="1719" spans="1:12" ht="15" x14ac:dyDescent="0.2">
      <c r="A1719" s="293"/>
      <c r="B1719" s="294"/>
      <c r="C1719" s="330"/>
      <c r="D1719" s="331" t="s">
        <v>33</v>
      </c>
      <c r="E1719" s="332"/>
      <c r="F1719" s="297">
        <f>SUM(F1710:F1718)</f>
        <v>0</v>
      </c>
      <c r="G1719" s="297">
        <f t="shared" ref="G1719:J1719" si="514">SUM(G1710:G1718)</f>
        <v>0</v>
      </c>
      <c r="H1719" s="297">
        <f t="shared" si="514"/>
        <v>0</v>
      </c>
      <c r="I1719" s="297">
        <f t="shared" si="514"/>
        <v>0</v>
      </c>
      <c r="J1719" s="297">
        <f t="shared" si="514"/>
        <v>0</v>
      </c>
      <c r="K1719" s="298"/>
      <c r="L1719" s="297">
        <f t="shared" ref="L1719" si="515">SUM(L1710:L1718)</f>
        <v>0</v>
      </c>
    </row>
    <row r="1720" spans="1:12" ht="16.5" thickBot="1" x14ac:dyDescent="0.25">
      <c r="A1720" s="301">
        <f>A1702</f>
        <v>19</v>
      </c>
      <c r="B1720" s="302">
        <f>B1702</f>
        <v>5</v>
      </c>
      <c r="C1720" s="424" t="s">
        <v>4</v>
      </c>
      <c r="D1720" s="425"/>
      <c r="E1720" s="334"/>
      <c r="F1720" s="303">
        <f>F1709+F1719</f>
        <v>0</v>
      </c>
      <c r="G1720" s="303">
        <f t="shared" ref="G1720:J1720" si="516">G1709+G1719</f>
        <v>0</v>
      </c>
      <c r="H1720" s="303">
        <f t="shared" si="516"/>
        <v>0</v>
      </c>
      <c r="I1720" s="303">
        <f t="shared" si="516"/>
        <v>0</v>
      </c>
      <c r="J1720" s="303">
        <f t="shared" si="516"/>
        <v>0</v>
      </c>
      <c r="K1720" s="303"/>
      <c r="L1720" s="303">
        <f t="shared" ref="L1720" si="517">L1709+L1719</f>
        <v>0</v>
      </c>
    </row>
    <row r="1721" spans="1:12" ht="16.5" thickBot="1" x14ac:dyDescent="0.25">
      <c r="A1721" s="305"/>
      <c r="B1721" s="306"/>
      <c r="C1721" s="429" t="s">
        <v>5</v>
      </c>
      <c r="D1721" s="429"/>
      <c r="E1721" s="429"/>
      <c r="F1721" s="306">
        <f>(F1548+F1567+F1586+F1605+F1624+F1644+F1663+F1682+F1701+F1720)/(IF(F1548=0,0,1)+IF(F1567=0,0,1)+IF(F1586=0,0,1)+IF(F1605=0,0,1)+IF(F1624=0,0,1)+IF(F1644=0,0,1)+IF(F1663=0,0,1)+IF(F1682=0,0,1)+IF(F1701=0,0,1)+IF(F1720=0,0,1))</f>
        <v>1428.75</v>
      </c>
      <c r="G1721" s="306">
        <f t="shared" ref="G1721:L1721" si="518">(G1548+G1567+G1586+G1605+G1624+G1644+G1663+G1682+G1701+G1720)/(IF(G1548=0,0,1)+IF(G1567=0,0,1)+IF(G1586=0,0,1)+IF(G1605=0,0,1)+IF(G1624=0,0,1)+IF(G1644=0,0,1)+IF(G1663=0,0,1)+IF(G1682=0,0,1)+IF(G1701=0,0,1)+IF(G1720=0,0,1))</f>
        <v>74.903750000000002</v>
      </c>
      <c r="H1721" s="306">
        <f t="shared" si="518"/>
        <v>56.461250000000007</v>
      </c>
      <c r="I1721" s="306">
        <f t="shared" si="518"/>
        <v>165.95999999999998</v>
      </c>
      <c r="J1721" s="306">
        <f t="shared" si="518"/>
        <v>1417.2874999999999</v>
      </c>
      <c r="K1721" s="306"/>
      <c r="L1721" s="306">
        <f t="shared" si="518"/>
        <v>168.56375</v>
      </c>
    </row>
    <row r="1722" spans="1:12" ht="15.75" thickBot="1" x14ac:dyDescent="0.25">
      <c r="A1722" s="283">
        <v>20</v>
      </c>
      <c r="B1722" s="284">
        <v>1</v>
      </c>
      <c r="C1722" s="323" t="s">
        <v>20</v>
      </c>
      <c r="D1722" s="324" t="s">
        <v>21</v>
      </c>
      <c r="E1722" s="100" t="s">
        <v>241</v>
      </c>
      <c r="F1722" s="19">
        <v>205</v>
      </c>
      <c r="G1722" s="162">
        <v>7.32</v>
      </c>
      <c r="H1722" s="163">
        <v>7.29</v>
      </c>
      <c r="I1722" s="244">
        <v>34.18</v>
      </c>
      <c r="J1722" s="245">
        <v>230.69</v>
      </c>
      <c r="K1722" s="311">
        <v>123</v>
      </c>
      <c r="L1722" s="315">
        <v>17.04</v>
      </c>
    </row>
    <row r="1723" spans="1:12" ht="15" x14ac:dyDescent="0.2">
      <c r="A1723" s="287"/>
      <c r="B1723" s="288"/>
      <c r="C1723" s="326"/>
      <c r="D1723" s="327" t="s">
        <v>26</v>
      </c>
      <c r="E1723" s="151" t="s">
        <v>170</v>
      </c>
      <c r="F1723" s="150">
        <v>15</v>
      </c>
      <c r="G1723" s="133">
        <v>3.48</v>
      </c>
      <c r="H1723" s="134">
        <v>4.43</v>
      </c>
      <c r="I1723" s="135">
        <v>0</v>
      </c>
      <c r="J1723" s="187">
        <v>54.6</v>
      </c>
      <c r="K1723" s="312">
        <v>1</v>
      </c>
      <c r="L1723" s="316">
        <v>7.42</v>
      </c>
    </row>
    <row r="1724" spans="1:12" ht="15" x14ac:dyDescent="0.2">
      <c r="A1724" s="287"/>
      <c r="B1724" s="288"/>
      <c r="C1724" s="326"/>
      <c r="D1724" s="329" t="s">
        <v>22</v>
      </c>
      <c r="E1724" s="111" t="s">
        <v>106</v>
      </c>
      <c r="F1724" s="26">
        <v>200</v>
      </c>
      <c r="G1724" s="27">
        <v>0</v>
      </c>
      <c r="H1724" s="23">
        <v>0</v>
      </c>
      <c r="I1724" s="28">
        <v>7.27</v>
      </c>
      <c r="J1724" s="166">
        <v>28.73</v>
      </c>
      <c r="K1724" s="313">
        <v>114</v>
      </c>
      <c r="L1724" s="317">
        <v>0.77</v>
      </c>
    </row>
    <row r="1725" spans="1:12" ht="15.75" thickBot="1" x14ac:dyDescent="0.25">
      <c r="A1725" s="287"/>
      <c r="B1725" s="288"/>
      <c r="C1725" s="326"/>
      <c r="D1725" s="329" t="s">
        <v>23</v>
      </c>
      <c r="E1725" s="100" t="s">
        <v>172</v>
      </c>
      <c r="F1725" s="19">
        <v>40</v>
      </c>
      <c r="G1725" s="80">
        <v>3.38</v>
      </c>
      <c r="H1725" s="17">
        <v>1.31</v>
      </c>
      <c r="I1725" s="69">
        <v>22.41</v>
      </c>
      <c r="J1725" s="81">
        <v>117.9</v>
      </c>
      <c r="K1725" s="292">
        <v>121</v>
      </c>
      <c r="L1725" s="318">
        <v>6</v>
      </c>
    </row>
    <row r="1726" spans="1:12" ht="15" x14ac:dyDescent="0.2">
      <c r="A1726" s="287"/>
      <c r="B1726" s="288"/>
      <c r="C1726" s="326"/>
      <c r="D1726" s="329" t="s">
        <v>24</v>
      </c>
      <c r="E1726" s="157"/>
      <c r="F1726" s="150"/>
      <c r="G1726" s="133"/>
      <c r="H1726" s="134"/>
      <c r="I1726" s="148"/>
      <c r="J1726" s="152"/>
      <c r="K1726" s="298"/>
      <c r="L1726" s="291"/>
    </row>
    <row r="1727" spans="1:12" ht="15" x14ac:dyDescent="0.2">
      <c r="A1727" s="287"/>
      <c r="B1727" s="288"/>
      <c r="C1727" s="326"/>
      <c r="D1727" s="327" t="s">
        <v>62</v>
      </c>
      <c r="E1727" s="111" t="s">
        <v>242</v>
      </c>
      <c r="F1727" s="26">
        <v>100</v>
      </c>
      <c r="G1727" s="27">
        <v>0</v>
      </c>
      <c r="H1727" s="23">
        <v>0</v>
      </c>
      <c r="I1727" s="28">
        <v>15</v>
      </c>
      <c r="J1727" s="29">
        <v>60</v>
      </c>
      <c r="K1727" s="292"/>
      <c r="L1727" s="291">
        <v>26.48</v>
      </c>
    </row>
    <row r="1728" spans="1:12" ht="15" x14ac:dyDescent="0.2">
      <c r="A1728" s="287"/>
      <c r="B1728" s="288"/>
      <c r="C1728" s="326"/>
      <c r="D1728" s="327"/>
      <c r="E1728" s="328"/>
      <c r="F1728" s="291"/>
      <c r="G1728" s="291"/>
      <c r="H1728" s="291"/>
      <c r="I1728" s="291"/>
      <c r="J1728" s="291"/>
      <c r="K1728" s="292"/>
      <c r="L1728" s="291"/>
    </row>
    <row r="1729" spans="1:12" ht="15.75" thickBot="1" x14ac:dyDescent="0.25">
      <c r="A1729" s="293"/>
      <c r="B1729" s="294"/>
      <c r="C1729" s="330"/>
      <c r="D1729" s="331" t="s">
        <v>33</v>
      </c>
      <c r="E1729" s="332"/>
      <c r="F1729" s="297">
        <f>SUM(F1722:F1728)</f>
        <v>560</v>
      </c>
      <c r="G1729" s="297">
        <f>SUM(G1722:G1728)</f>
        <v>14.18</v>
      </c>
      <c r="H1729" s="297">
        <f>SUM(H1722:H1728)</f>
        <v>13.03</v>
      </c>
      <c r="I1729" s="297">
        <f>SUM(I1722:I1728)</f>
        <v>78.86</v>
      </c>
      <c r="J1729" s="297">
        <f>SUM(J1722:J1728)</f>
        <v>491.92000000000007</v>
      </c>
      <c r="K1729" s="308"/>
      <c r="L1729" s="319">
        <f>SUM(L1722:L1728)</f>
        <v>57.71</v>
      </c>
    </row>
    <row r="1730" spans="1:12" ht="15" x14ac:dyDescent="0.2">
      <c r="A1730" s="299">
        <v>20</v>
      </c>
      <c r="B1730" s="300">
        <f>B1722</f>
        <v>1</v>
      </c>
      <c r="C1730" s="333" t="s">
        <v>25</v>
      </c>
      <c r="D1730" s="329" t="s">
        <v>26</v>
      </c>
      <c r="E1730" s="157" t="s">
        <v>109</v>
      </c>
      <c r="F1730" s="150">
        <v>150</v>
      </c>
      <c r="G1730" s="133">
        <v>0.6</v>
      </c>
      <c r="H1730" s="134">
        <v>0.6</v>
      </c>
      <c r="I1730" s="148">
        <v>14.7</v>
      </c>
      <c r="J1730" s="152">
        <v>70.5</v>
      </c>
      <c r="K1730" s="298">
        <v>24</v>
      </c>
      <c r="L1730" s="291">
        <v>21</v>
      </c>
    </row>
    <row r="1731" spans="1:12" ht="15" x14ac:dyDescent="0.2">
      <c r="A1731" s="287"/>
      <c r="B1731" s="288"/>
      <c r="C1731" s="326"/>
      <c r="D1731" s="329" t="s">
        <v>27</v>
      </c>
      <c r="E1731" s="101" t="s">
        <v>243</v>
      </c>
      <c r="F1731" s="71">
        <v>200</v>
      </c>
      <c r="G1731" s="37">
        <v>5.26</v>
      </c>
      <c r="H1731" s="38">
        <v>4.82</v>
      </c>
      <c r="I1731" s="39">
        <v>10.69</v>
      </c>
      <c r="J1731" s="40">
        <v>107.93</v>
      </c>
      <c r="K1731" s="117">
        <v>310</v>
      </c>
      <c r="L1731" s="309" t="s">
        <v>273</v>
      </c>
    </row>
    <row r="1732" spans="1:12" ht="15" x14ac:dyDescent="0.2">
      <c r="A1732" s="287"/>
      <c r="B1732" s="288"/>
      <c r="C1732" s="326"/>
      <c r="D1732" s="329" t="s">
        <v>28</v>
      </c>
      <c r="E1732" s="138" t="s">
        <v>244</v>
      </c>
      <c r="F1732" s="19">
        <v>90</v>
      </c>
      <c r="G1732" s="115">
        <v>16.559999999999999</v>
      </c>
      <c r="H1732" s="105">
        <v>15.75</v>
      </c>
      <c r="I1732" s="116">
        <v>2.84</v>
      </c>
      <c r="J1732" s="117">
        <v>219.6</v>
      </c>
      <c r="K1732" s="292"/>
      <c r="L1732" s="291">
        <v>33.14</v>
      </c>
    </row>
    <row r="1733" spans="1:12" ht="15" x14ac:dyDescent="0.2">
      <c r="A1733" s="287"/>
      <c r="B1733" s="288"/>
      <c r="C1733" s="326"/>
      <c r="D1733" s="329" t="s">
        <v>29</v>
      </c>
      <c r="E1733" s="161" t="s">
        <v>245</v>
      </c>
      <c r="F1733" s="243">
        <v>150</v>
      </c>
      <c r="G1733" s="104">
        <v>5.77</v>
      </c>
      <c r="H1733" s="105">
        <v>5.05</v>
      </c>
      <c r="I1733" s="106">
        <v>34.26</v>
      </c>
      <c r="J1733" s="107">
        <v>194</v>
      </c>
      <c r="K1733" s="292">
        <v>209</v>
      </c>
      <c r="L1733" s="291">
        <v>12.95</v>
      </c>
    </row>
    <row r="1734" spans="1:12" ht="15" x14ac:dyDescent="0.2">
      <c r="A1734" s="287"/>
      <c r="B1734" s="288"/>
      <c r="C1734" s="326"/>
      <c r="D1734" s="329" t="s">
        <v>30</v>
      </c>
      <c r="E1734" s="101" t="s">
        <v>229</v>
      </c>
      <c r="F1734" s="71">
        <v>200</v>
      </c>
      <c r="G1734" s="27">
        <v>0.25</v>
      </c>
      <c r="H1734" s="23">
        <v>0</v>
      </c>
      <c r="I1734" s="28">
        <v>12.73</v>
      </c>
      <c r="J1734" s="29">
        <v>51.3</v>
      </c>
      <c r="K1734" s="292">
        <v>216</v>
      </c>
      <c r="L1734" s="291">
        <v>9.86</v>
      </c>
    </row>
    <row r="1735" spans="1:12" ht="15" x14ac:dyDescent="0.2">
      <c r="A1735" s="287"/>
      <c r="B1735" s="288"/>
      <c r="C1735" s="326"/>
      <c r="D1735" s="329" t="s">
        <v>31</v>
      </c>
      <c r="E1735" s="168" t="s">
        <v>107</v>
      </c>
      <c r="F1735" s="18">
        <v>30</v>
      </c>
      <c r="G1735" s="16">
        <v>1.52</v>
      </c>
      <c r="H1735" s="17">
        <v>0.16</v>
      </c>
      <c r="I1735" s="118">
        <v>9.84</v>
      </c>
      <c r="J1735" s="156">
        <v>47</v>
      </c>
      <c r="K1735" s="292">
        <v>119</v>
      </c>
      <c r="L1735" s="291"/>
    </row>
    <row r="1736" spans="1:12" ht="15" x14ac:dyDescent="0.2">
      <c r="A1736" s="287"/>
      <c r="B1736" s="288"/>
      <c r="C1736" s="326"/>
      <c r="D1736" s="329" t="s">
        <v>32</v>
      </c>
      <c r="E1736" s="168" t="s">
        <v>108</v>
      </c>
      <c r="F1736" s="18">
        <v>20</v>
      </c>
      <c r="G1736" s="16">
        <v>1.32</v>
      </c>
      <c r="H1736" s="17">
        <v>0.24</v>
      </c>
      <c r="I1736" s="118">
        <v>8.0399999999999991</v>
      </c>
      <c r="J1736" s="156">
        <v>39.6</v>
      </c>
      <c r="K1736" s="292">
        <v>120</v>
      </c>
      <c r="L1736" s="291">
        <v>2.64</v>
      </c>
    </row>
    <row r="1737" spans="1:12" ht="15" x14ac:dyDescent="0.2">
      <c r="A1737" s="287"/>
      <c r="B1737" s="288"/>
      <c r="C1737" s="326"/>
      <c r="D1737" s="327"/>
      <c r="E1737" s="328"/>
      <c r="F1737" s="291"/>
      <c r="G1737" s="291"/>
      <c r="H1737" s="291"/>
      <c r="I1737" s="291"/>
      <c r="J1737" s="291"/>
      <c r="K1737" s="292"/>
      <c r="L1737" s="291"/>
    </row>
    <row r="1738" spans="1:12" ht="15" x14ac:dyDescent="0.2">
      <c r="A1738" s="287"/>
      <c r="B1738" s="288"/>
      <c r="C1738" s="326"/>
      <c r="D1738" s="327"/>
      <c r="E1738" s="328"/>
      <c r="F1738" s="291"/>
      <c r="G1738" s="291"/>
      <c r="H1738" s="291"/>
      <c r="I1738" s="291"/>
      <c r="J1738" s="291"/>
      <c r="K1738" s="292"/>
      <c r="L1738" s="291"/>
    </row>
    <row r="1739" spans="1:12" ht="15" x14ac:dyDescent="0.2">
      <c r="A1739" s="293"/>
      <c r="B1739" s="294"/>
      <c r="C1739" s="330"/>
      <c r="D1739" s="331" t="s">
        <v>33</v>
      </c>
      <c r="E1739" s="332"/>
      <c r="F1739" s="297">
        <f>SUM(F1730:F1738)</f>
        <v>840</v>
      </c>
      <c r="G1739" s="297">
        <f t="shared" ref="G1739:J1739" si="519">SUM(G1730:G1738)</f>
        <v>31.279999999999998</v>
      </c>
      <c r="H1739" s="297">
        <f t="shared" si="519"/>
        <v>26.62</v>
      </c>
      <c r="I1739" s="297">
        <f t="shared" si="519"/>
        <v>93.1</v>
      </c>
      <c r="J1739" s="297">
        <f t="shared" si="519"/>
        <v>729.93</v>
      </c>
      <c r="K1739" s="298"/>
      <c r="L1739" s="297">
        <f>SUM(L1730:L1738)</f>
        <v>79.59</v>
      </c>
    </row>
    <row r="1740" spans="1:12" ht="16.5" thickBot="1" x14ac:dyDescent="0.25">
      <c r="A1740" s="304">
        <f>A1722</f>
        <v>20</v>
      </c>
      <c r="B1740" s="304">
        <f>B1722</f>
        <v>1</v>
      </c>
      <c r="C1740" s="424" t="s">
        <v>4</v>
      </c>
      <c r="D1740" s="425"/>
      <c r="E1740" s="334"/>
      <c r="F1740" s="303">
        <f>F1729+F1739</f>
        <v>1400</v>
      </c>
      <c r="G1740" s="303">
        <f t="shared" ref="G1740:J1740" si="520">G1729+G1739</f>
        <v>45.459999999999994</v>
      </c>
      <c r="H1740" s="303">
        <f t="shared" si="520"/>
        <v>39.65</v>
      </c>
      <c r="I1740" s="303">
        <f t="shared" si="520"/>
        <v>171.95999999999998</v>
      </c>
      <c r="J1740" s="303">
        <f t="shared" si="520"/>
        <v>1221.8499999999999</v>
      </c>
      <c r="K1740" s="303"/>
      <c r="L1740" s="303">
        <f t="shared" ref="L1740" si="521">L1729+L1739</f>
        <v>137.30000000000001</v>
      </c>
    </row>
    <row r="1741" spans="1:12" ht="30.75" thickBot="1" x14ac:dyDescent="0.25">
      <c r="A1741" s="289">
        <v>20</v>
      </c>
      <c r="B1741" s="288">
        <v>2</v>
      </c>
      <c r="C1741" s="323" t="s">
        <v>20</v>
      </c>
      <c r="D1741" s="324" t="s">
        <v>240</v>
      </c>
      <c r="E1741" s="204" t="s">
        <v>248</v>
      </c>
      <c r="F1741" s="73">
        <v>240</v>
      </c>
      <c r="G1741" s="285">
        <v>28.33</v>
      </c>
      <c r="H1741" s="285">
        <v>24.07</v>
      </c>
      <c r="I1741" s="285">
        <v>20.38</v>
      </c>
      <c r="J1741" s="285">
        <v>408.71</v>
      </c>
      <c r="K1741" s="286" t="s">
        <v>148</v>
      </c>
      <c r="L1741" s="285">
        <v>49.93</v>
      </c>
    </row>
    <row r="1742" spans="1:12" ht="15" x14ac:dyDescent="0.2">
      <c r="A1742" s="289"/>
      <c r="B1742" s="288"/>
      <c r="C1742" s="326"/>
      <c r="D1742" s="327" t="s">
        <v>26</v>
      </c>
      <c r="E1742" s="112"/>
      <c r="F1742" s="220"/>
      <c r="G1742" s="32"/>
      <c r="H1742" s="33"/>
      <c r="I1742" s="122"/>
      <c r="J1742" s="224"/>
      <c r="K1742" s="292"/>
      <c r="L1742" s="291"/>
    </row>
    <row r="1743" spans="1:12" ht="30" x14ac:dyDescent="0.2">
      <c r="A1743" s="289"/>
      <c r="B1743" s="288"/>
      <c r="C1743" s="326"/>
      <c r="D1743" s="329" t="s">
        <v>22</v>
      </c>
      <c r="E1743" s="100" t="s">
        <v>143</v>
      </c>
      <c r="F1743" s="68">
        <v>200</v>
      </c>
      <c r="G1743" s="16">
        <v>0</v>
      </c>
      <c r="H1743" s="17">
        <v>0</v>
      </c>
      <c r="I1743" s="118">
        <v>20.2</v>
      </c>
      <c r="J1743" s="119">
        <v>81.400000000000006</v>
      </c>
      <c r="K1743" s="292">
        <v>95</v>
      </c>
      <c r="L1743" s="291">
        <v>5.2</v>
      </c>
    </row>
    <row r="1744" spans="1:12" ht="30.75" thickBot="1" x14ac:dyDescent="0.25">
      <c r="A1744" s="289"/>
      <c r="B1744" s="288"/>
      <c r="C1744" s="326"/>
      <c r="D1744" s="329" t="s">
        <v>23</v>
      </c>
      <c r="E1744" s="328" t="s">
        <v>60</v>
      </c>
      <c r="F1744" s="291" t="s">
        <v>82</v>
      </c>
      <c r="G1744" s="291" t="s">
        <v>45</v>
      </c>
      <c r="H1744" s="291">
        <v>0.22</v>
      </c>
      <c r="I1744" s="291">
        <v>7.44</v>
      </c>
      <c r="J1744" s="291">
        <v>36.26</v>
      </c>
      <c r="K1744" s="292" t="s">
        <v>46</v>
      </c>
      <c r="L1744" s="291">
        <v>2.68</v>
      </c>
    </row>
    <row r="1745" spans="1:12" ht="15" x14ac:dyDescent="0.2">
      <c r="A1745" s="289"/>
      <c r="B1745" s="288"/>
      <c r="C1745" s="326"/>
      <c r="D1745" s="329" t="s">
        <v>24</v>
      </c>
      <c r="E1745" s="112" t="s">
        <v>142</v>
      </c>
      <c r="F1745" s="30">
        <v>150</v>
      </c>
      <c r="G1745" s="32">
        <v>0.6</v>
      </c>
      <c r="H1745" s="33">
        <v>0.6</v>
      </c>
      <c r="I1745" s="34">
        <v>14.7</v>
      </c>
      <c r="J1745" s="113">
        <v>70.5</v>
      </c>
      <c r="K1745" s="298">
        <v>24</v>
      </c>
      <c r="L1745" s="291">
        <v>21</v>
      </c>
    </row>
    <row r="1746" spans="1:12" ht="15" x14ac:dyDescent="0.2">
      <c r="A1746" s="289"/>
      <c r="B1746" s="288"/>
      <c r="C1746" s="326"/>
      <c r="D1746" s="327"/>
      <c r="E1746" s="328"/>
      <c r="F1746" s="291"/>
      <c r="G1746" s="291"/>
      <c r="H1746" s="291"/>
      <c r="I1746" s="291"/>
      <c r="J1746" s="291"/>
      <c r="K1746" s="292"/>
      <c r="L1746" s="291"/>
    </row>
    <row r="1747" spans="1:12" ht="15" x14ac:dyDescent="0.2">
      <c r="A1747" s="289"/>
      <c r="B1747" s="288"/>
      <c r="C1747" s="326"/>
      <c r="D1747" s="327"/>
      <c r="E1747" s="328"/>
      <c r="F1747" s="291"/>
      <c r="G1747" s="291"/>
      <c r="H1747" s="291"/>
      <c r="I1747" s="291"/>
      <c r="J1747" s="291"/>
      <c r="K1747" s="292"/>
      <c r="L1747" s="291"/>
    </row>
    <row r="1748" spans="1:12" ht="15.75" thickBot="1" x14ac:dyDescent="0.25">
      <c r="A1748" s="295"/>
      <c r="B1748" s="294"/>
      <c r="C1748" s="330"/>
      <c r="D1748" s="331" t="s">
        <v>33</v>
      </c>
      <c r="E1748" s="332"/>
      <c r="F1748" s="297">
        <f>SUM(F1741:F1747)</f>
        <v>590</v>
      </c>
      <c r="G1748" s="297">
        <f t="shared" ref="G1748:J1748" si="522">SUM(G1741:G1747)</f>
        <v>28.93</v>
      </c>
      <c r="H1748" s="297">
        <f t="shared" si="522"/>
        <v>24.89</v>
      </c>
      <c r="I1748" s="297">
        <f t="shared" si="522"/>
        <v>62.72</v>
      </c>
      <c r="J1748" s="297">
        <f t="shared" si="522"/>
        <v>596.87</v>
      </c>
      <c r="K1748" s="298"/>
      <c r="L1748" s="297">
        <f t="shared" ref="L1748" si="523">SUM(L1741:L1747)</f>
        <v>78.81</v>
      </c>
    </row>
    <row r="1749" spans="1:12" ht="15" x14ac:dyDescent="0.2">
      <c r="A1749" s="300">
        <v>20</v>
      </c>
      <c r="B1749" s="300">
        <f>B1741</f>
        <v>2</v>
      </c>
      <c r="C1749" s="333" t="s">
        <v>25</v>
      </c>
      <c r="D1749" s="329" t="s">
        <v>26</v>
      </c>
      <c r="E1749" s="343"/>
      <c r="F1749" s="196"/>
      <c r="G1749" s="228"/>
      <c r="H1749" s="229"/>
      <c r="I1749" s="230"/>
      <c r="J1749" s="199"/>
      <c r="K1749" s="292"/>
      <c r="L1749" s="291"/>
    </row>
    <row r="1750" spans="1:12" ht="15" x14ac:dyDescent="0.2">
      <c r="A1750" s="289"/>
      <c r="B1750" s="288"/>
      <c r="C1750" s="326"/>
      <c r="D1750" s="329" t="s">
        <v>27</v>
      </c>
      <c r="E1750" s="100" t="s">
        <v>145</v>
      </c>
      <c r="F1750" s="68">
        <v>200</v>
      </c>
      <c r="G1750" s="16">
        <v>1.7</v>
      </c>
      <c r="H1750" s="17">
        <v>2.78</v>
      </c>
      <c r="I1750" s="118">
        <v>7.17</v>
      </c>
      <c r="J1750" s="119">
        <v>61.44</v>
      </c>
      <c r="K1750" s="292">
        <v>237</v>
      </c>
      <c r="L1750" s="291">
        <v>5.94</v>
      </c>
    </row>
    <row r="1751" spans="1:12" ht="15" x14ac:dyDescent="0.2">
      <c r="A1751" s="289"/>
      <c r="B1751" s="288"/>
      <c r="C1751" s="326"/>
      <c r="D1751" s="329" t="s">
        <v>28</v>
      </c>
      <c r="E1751" s="100" t="s">
        <v>146</v>
      </c>
      <c r="F1751" s="124">
        <v>90</v>
      </c>
      <c r="G1751" s="115">
        <v>13.81</v>
      </c>
      <c r="H1751" s="105">
        <v>7.8</v>
      </c>
      <c r="I1751" s="125">
        <v>7.21</v>
      </c>
      <c r="J1751" s="117">
        <v>154.13</v>
      </c>
      <c r="K1751" s="292">
        <v>85</v>
      </c>
      <c r="L1751" s="291">
        <v>23.44</v>
      </c>
    </row>
    <row r="1752" spans="1:12" ht="15" x14ac:dyDescent="0.2">
      <c r="A1752" s="289"/>
      <c r="B1752" s="288"/>
      <c r="C1752" s="326"/>
      <c r="D1752" s="329" t="s">
        <v>29</v>
      </c>
      <c r="E1752" s="100" t="s">
        <v>135</v>
      </c>
      <c r="F1752" s="124">
        <v>150</v>
      </c>
      <c r="G1752" s="115">
        <v>6.76</v>
      </c>
      <c r="H1752" s="105">
        <v>3.93</v>
      </c>
      <c r="I1752" s="116">
        <v>41.29</v>
      </c>
      <c r="J1752" s="117">
        <v>227.48</v>
      </c>
      <c r="K1752" s="292">
        <v>64</v>
      </c>
      <c r="L1752" s="291">
        <v>6.98</v>
      </c>
    </row>
    <row r="1753" spans="1:12" ht="30" x14ac:dyDescent="0.2">
      <c r="A1753" s="289"/>
      <c r="B1753" s="288"/>
      <c r="C1753" s="326"/>
      <c r="D1753" s="329" t="s">
        <v>30</v>
      </c>
      <c r="E1753" s="100" t="s">
        <v>247</v>
      </c>
      <c r="F1753" s="68">
        <v>200</v>
      </c>
      <c r="G1753" s="16">
        <v>0</v>
      </c>
      <c r="H1753" s="17">
        <v>0</v>
      </c>
      <c r="I1753" s="118">
        <v>20.05</v>
      </c>
      <c r="J1753" s="119">
        <v>80.5</v>
      </c>
      <c r="K1753" s="308">
        <v>95</v>
      </c>
      <c r="L1753" s="291">
        <v>5.2</v>
      </c>
    </row>
    <row r="1754" spans="1:12" ht="15" x14ac:dyDescent="0.2">
      <c r="A1754" s="289"/>
      <c r="B1754" s="288"/>
      <c r="C1754" s="326"/>
      <c r="D1754" s="329" t="s">
        <v>31</v>
      </c>
      <c r="E1754" s="129" t="s">
        <v>178</v>
      </c>
      <c r="F1754" s="19">
        <v>40</v>
      </c>
      <c r="G1754" s="16">
        <v>1.52</v>
      </c>
      <c r="H1754" s="17">
        <v>0.16</v>
      </c>
      <c r="I1754" s="118">
        <v>9.84</v>
      </c>
      <c r="J1754" s="81">
        <v>47</v>
      </c>
      <c r="K1754" s="291">
        <v>119</v>
      </c>
      <c r="L1754" s="292"/>
    </row>
    <row r="1755" spans="1:12" ht="15.75" thickBot="1" x14ac:dyDescent="0.25">
      <c r="A1755" s="289"/>
      <c r="B1755" s="288"/>
      <c r="C1755" s="326"/>
      <c r="D1755" s="329" t="s">
        <v>32</v>
      </c>
      <c r="E1755" s="129" t="s">
        <v>179</v>
      </c>
      <c r="F1755" s="18">
        <v>30</v>
      </c>
      <c r="G1755" s="16">
        <v>1.32</v>
      </c>
      <c r="H1755" s="17">
        <v>0.24</v>
      </c>
      <c r="I1755" s="118">
        <v>8.0399999999999991</v>
      </c>
      <c r="J1755" s="181">
        <v>39.6</v>
      </c>
      <c r="K1755" s="291">
        <v>120</v>
      </c>
      <c r="L1755" s="292">
        <v>4.5599999999999996</v>
      </c>
    </row>
    <row r="1756" spans="1:12" ht="15" x14ac:dyDescent="0.2">
      <c r="A1756" s="289"/>
      <c r="B1756" s="288"/>
      <c r="C1756" s="326"/>
      <c r="D1756" s="327" t="s">
        <v>24</v>
      </c>
      <c r="E1756" s="51" t="s">
        <v>144</v>
      </c>
      <c r="F1756" s="52">
        <v>100</v>
      </c>
      <c r="G1756" s="32">
        <v>0.8</v>
      </c>
      <c r="H1756" s="33">
        <v>0.2</v>
      </c>
      <c r="I1756" s="122">
        <v>7.5</v>
      </c>
      <c r="J1756" s="123">
        <v>38</v>
      </c>
      <c r="K1756" s="292">
        <v>137</v>
      </c>
      <c r="L1756" s="291">
        <v>24</v>
      </c>
    </row>
    <row r="1757" spans="1:12" ht="15" x14ac:dyDescent="0.2">
      <c r="A1757" s="289"/>
      <c r="B1757" s="288"/>
      <c r="C1757" s="326"/>
      <c r="D1757" s="327"/>
      <c r="E1757" s="328"/>
      <c r="F1757" s="291"/>
      <c r="G1757" s="291"/>
      <c r="H1757" s="291"/>
      <c r="I1757" s="291"/>
      <c r="J1757" s="291"/>
      <c r="K1757" s="292"/>
      <c r="L1757" s="291"/>
    </row>
    <row r="1758" spans="1:12" ht="15" x14ac:dyDescent="0.2">
      <c r="A1758" s="295"/>
      <c r="B1758" s="294"/>
      <c r="C1758" s="330"/>
      <c r="D1758" s="331" t="s">
        <v>33</v>
      </c>
      <c r="E1758" s="332"/>
      <c r="F1758" s="297">
        <f>SUM(F1749:F1757)</f>
        <v>810</v>
      </c>
      <c r="G1758" s="297">
        <f t="shared" ref="G1758:J1758" si="524">SUM(G1749:G1757)</f>
        <v>25.91</v>
      </c>
      <c r="H1758" s="297">
        <f t="shared" si="524"/>
        <v>15.11</v>
      </c>
      <c r="I1758" s="297">
        <f t="shared" si="524"/>
        <v>101.1</v>
      </c>
      <c r="J1758" s="297">
        <f t="shared" si="524"/>
        <v>648.15</v>
      </c>
      <c r="K1758" s="298"/>
      <c r="L1758" s="297">
        <f t="shared" ref="L1758" si="525">SUM(L1749:L1757)</f>
        <v>70.12</v>
      </c>
    </row>
    <row r="1759" spans="1:12" ht="16.5" thickBot="1" x14ac:dyDescent="0.25">
      <c r="A1759" s="304">
        <f>A1741</f>
        <v>20</v>
      </c>
      <c r="B1759" s="304">
        <f>B1741</f>
        <v>2</v>
      </c>
      <c r="C1759" s="424" t="s">
        <v>4</v>
      </c>
      <c r="D1759" s="425"/>
      <c r="E1759" s="334"/>
      <c r="F1759" s="303">
        <f>F1748+F1758</f>
        <v>1400</v>
      </c>
      <c r="G1759" s="303">
        <f t="shared" ref="G1759:J1759" si="526">G1748+G1758</f>
        <v>54.84</v>
      </c>
      <c r="H1759" s="303">
        <f t="shared" si="526"/>
        <v>40</v>
      </c>
      <c r="I1759" s="303">
        <f t="shared" si="526"/>
        <v>163.82</v>
      </c>
      <c r="J1759" s="303">
        <f t="shared" si="526"/>
        <v>1245.02</v>
      </c>
      <c r="K1759" s="303"/>
      <c r="L1759" s="303">
        <f t="shared" ref="L1759" si="527">L1748+L1758</f>
        <v>148.93</v>
      </c>
    </row>
    <row r="1760" spans="1:12" ht="15.75" thickBot="1" x14ac:dyDescent="0.25">
      <c r="A1760" s="283">
        <v>20</v>
      </c>
      <c r="B1760" s="284">
        <v>3</v>
      </c>
      <c r="C1760" s="323" t="s">
        <v>20</v>
      </c>
      <c r="D1760" s="324" t="s">
        <v>21</v>
      </c>
      <c r="E1760" s="231" t="s">
        <v>249</v>
      </c>
      <c r="F1760" s="227">
        <v>240</v>
      </c>
      <c r="G1760" s="232">
        <v>17.260000000000002</v>
      </c>
      <c r="H1760" s="233">
        <v>6.95</v>
      </c>
      <c r="I1760" s="234">
        <v>29.91</v>
      </c>
      <c r="J1760" s="235">
        <v>250.53</v>
      </c>
      <c r="K1760" s="286" t="s">
        <v>156</v>
      </c>
      <c r="L1760" s="285">
        <v>36.369999999999997</v>
      </c>
    </row>
    <row r="1761" spans="1:12" ht="15" x14ac:dyDescent="0.2">
      <c r="A1761" s="287"/>
      <c r="B1761" s="288"/>
      <c r="C1761" s="326"/>
      <c r="D1761" s="327" t="s">
        <v>26</v>
      </c>
      <c r="E1761" s="127" t="s">
        <v>149</v>
      </c>
      <c r="F1761" s="121">
        <v>17</v>
      </c>
      <c r="G1761" s="32">
        <v>2.48</v>
      </c>
      <c r="H1761" s="33">
        <v>3.96</v>
      </c>
      <c r="I1761" s="34">
        <v>0.68</v>
      </c>
      <c r="J1761" s="128">
        <v>48.11</v>
      </c>
      <c r="K1761" s="292"/>
      <c r="L1761" s="291">
        <v>10.220000000000001</v>
      </c>
    </row>
    <row r="1762" spans="1:12" ht="15" x14ac:dyDescent="0.2">
      <c r="A1762" s="287"/>
      <c r="B1762" s="288"/>
      <c r="C1762" s="326"/>
      <c r="D1762" s="329" t="s">
        <v>22</v>
      </c>
      <c r="E1762" s="130" t="s">
        <v>150</v>
      </c>
      <c r="F1762" s="126">
        <v>200</v>
      </c>
      <c r="G1762" s="16">
        <v>0.37</v>
      </c>
      <c r="H1762" s="17">
        <v>0</v>
      </c>
      <c r="I1762" s="69">
        <v>14.85</v>
      </c>
      <c r="J1762" s="131">
        <v>59.48</v>
      </c>
      <c r="K1762" s="292">
        <v>98</v>
      </c>
      <c r="L1762" s="291">
        <v>3.49</v>
      </c>
    </row>
    <row r="1763" spans="1:12" ht="30.75" thickBot="1" x14ac:dyDescent="0.25">
      <c r="A1763" s="287"/>
      <c r="B1763" s="288"/>
      <c r="C1763" s="326"/>
      <c r="D1763" s="329" t="s">
        <v>23</v>
      </c>
      <c r="E1763" s="328" t="s">
        <v>60</v>
      </c>
      <c r="F1763" s="291" t="s">
        <v>158</v>
      </c>
      <c r="G1763" s="291" t="s">
        <v>45</v>
      </c>
      <c r="H1763" s="291">
        <v>0.22</v>
      </c>
      <c r="I1763" s="291">
        <v>7.44</v>
      </c>
      <c r="J1763" s="291">
        <v>36.26</v>
      </c>
      <c r="K1763" s="292" t="s">
        <v>46</v>
      </c>
      <c r="L1763" s="291">
        <v>3.37</v>
      </c>
    </row>
    <row r="1764" spans="1:12" ht="15" x14ac:dyDescent="0.2">
      <c r="A1764" s="287"/>
      <c r="B1764" s="288"/>
      <c r="C1764" s="326"/>
      <c r="D1764" s="329" t="s">
        <v>24</v>
      </c>
      <c r="E1764" s="157"/>
      <c r="F1764" s="150"/>
      <c r="G1764" s="133"/>
      <c r="H1764" s="134"/>
      <c r="I1764" s="148"/>
      <c r="J1764" s="152"/>
      <c r="K1764" s="298"/>
      <c r="L1764" s="291"/>
    </row>
    <row r="1765" spans="1:12" ht="15" x14ac:dyDescent="0.2">
      <c r="A1765" s="287"/>
      <c r="B1765" s="288"/>
      <c r="C1765" s="326"/>
      <c r="D1765" s="327"/>
      <c r="E1765" s="328"/>
      <c r="F1765" s="291"/>
      <c r="G1765" s="291"/>
      <c r="H1765" s="291"/>
      <c r="I1765" s="291"/>
      <c r="J1765" s="291"/>
      <c r="K1765" s="292"/>
      <c r="L1765" s="291"/>
    </row>
    <row r="1766" spans="1:12" ht="15" x14ac:dyDescent="0.2">
      <c r="A1766" s="287"/>
      <c r="B1766" s="288"/>
      <c r="C1766" s="326"/>
      <c r="D1766" s="327"/>
      <c r="E1766" s="328"/>
      <c r="F1766" s="291"/>
      <c r="G1766" s="291"/>
      <c r="H1766" s="291"/>
      <c r="I1766" s="291"/>
      <c r="J1766" s="291"/>
      <c r="K1766" s="292"/>
      <c r="L1766" s="291"/>
    </row>
    <row r="1767" spans="1:12" ht="15.75" thickBot="1" x14ac:dyDescent="0.25">
      <c r="A1767" s="293"/>
      <c r="B1767" s="294"/>
      <c r="C1767" s="330"/>
      <c r="D1767" s="331" t="s">
        <v>33</v>
      </c>
      <c r="E1767" s="332"/>
      <c r="F1767" s="297">
        <f>SUM(F1760:F1766)</f>
        <v>457</v>
      </c>
      <c r="G1767" s="297">
        <f t="shared" ref="G1767:J1767" si="528">SUM(G1760:G1766)</f>
        <v>20.110000000000003</v>
      </c>
      <c r="H1767" s="297">
        <f t="shared" si="528"/>
        <v>11.13</v>
      </c>
      <c r="I1767" s="297">
        <f t="shared" si="528"/>
        <v>52.879999999999995</v>
      </c>
      <c r="J1767" s="297">
        <f t="shared" si="528"/>
        <v>394.38</v>
      </c>
      <c r="K1767" s="298"/>
      <c r="L1767" s="297">
        <f t="shared" ref="L1767" si="529">SUM(L1760:L1766)</f>
        <v>53.449999999999996</v>
      </c>
    </row>
    <row r="1768" spans="1:12" ht="15" x14ac:dyDescent="0.2">
      <c r="A1768" s="299">
        <v>20</v>
      </c>
      <c r="B1768" s="300">
        <f>B1760</f>
        <v>3</v>
      </c>
      <c r="C1768" s="333" t="s">
        <v>25</v>
      </c>
      <c r="D1768" s="329" t="s">
        <v>26</v>
      </c>
      <c r="E1768" s="67" t="s">
        <v>151</v>
      </c>
      <c r="F1768" s="132">
        <v>60</v>
      </c>
      <c r="G1768" s="133">
        <v>1.75</v>
      </c>
      <c r="H1768" s="134">
        <v>0.11</v>
      </c>
      <c r="I1768" s="135">
        <v>3.55</v>
      </c>
      <c r="J1768" s="136">
        <v>21.6</v>
      </c>
      <c r="K1768" s="292">
        <v>172</v>
      </c>
      <c r="L1768" s="291">
        <v>8.24</v>
      </c>
    </row>
    <row r="1769" spans="1:12" ht="15" x14ac:dyDescent="0.2">
      <c r="A1769" s="287"/>
      <c r="B1769" s="288"/>
      <c r="C1769" s="326"/>
      <c r="D1769" s="329" t="s">
        <v>27</v>
      </c>
      <c r="E1769" s="137" t="s">
        <v>152</v>
      </c>
      <c r="F1769" s="88">
        <v>200</v>
      </c>
      <c r="G1769" s="37">
        <v>5.89</v>
      </c>
      <c r="H1769" s="38">
        <v>8.82</v>
      </c>
      <c r="I1769" s="39">
        <v>9.61</v>
      </c>
      <c r="J1769" s="42">
        <v>142.19999999999999</v>
      </c>
      <c r="K1769" s="292">
        <v>32</v>
      </c>
      <c r="L1769" s="291">
        <v>19.2</v>
      </c>
    </row>
    <row r="1770" spans="1:12" ht="15" x14ac:dyDescent="0.2">
      <c r="A1770" s="287"/>
      <c r="B1770" s="288"/>
      <c r="C1770" s="326"/>
      <c r="D1770" s="329" t="s">
        <v>28</v>
      </c>
      <c r="E1770" s="138" t="s">
        <v>153</v>
      </c>
      <c r="F1770" s="139">
        <v>240</v>
      </c>
      <c r="G1770" s="140">
        <v>16.829999999999998</v>
      </c>
      <c r="H1770" s="120">
        <v>16.41</v>
      </c>
      <c r="I1770" s="116">
        <v>24.59</v>
      </c>
      <c r="J1770" s="141">
        <v>313.35000000000002</v>
      </c>
      <c r="K1770" s="292"/>
      <c r="L1770" s="291">
        <v>35.03</v>
      </c>
    </row>
    <row r="1771" spans="1:12" ht="15" x14ac:dyDescent="0.2">
      <c r="A1771" s="287"/>
      <c r="B1771" s="288"/>
      <c r="C1771" s="326"/>
      <c r="D1771" s="329" t="s">
        <v>29</v>
      </c>
      <c r="E1771" s="111"/>
      <c r="F1771" s="20"/>
      <c r="G1771" s="37"/>
      <c r="H1771" s="38"/>
      <c r="I1771" s="39"/>
      <c r="J1771" s="40"/>
      <c r="K1771" s="292"/>
      <c r="L1771" s="291"/>
    </row>
    <row r="1772" spans="1:12" ht="15" x14ac:dyDescent="0.2">
      <c r="A1772" s="287"/>
      <c r="B1772" s="288"/>
      <c r="C1772" s="326"/>
      <c r="D1772" s="329" t="s">
        <v>30</v>
      </c>
      <c r="E1772" s="138" t="s">
        <v>154</v>
      </c>
      <c r="F1772" s="19">
        <v>200</v>
      </c>
      <c r="G1772" s="16">
        <v>0.2</v>
      </c>
      <c r="H1772" s="17">
        <v>0</v>
      </c>
      <c r="I1772" s="118">
        <v>24</v>
      </c>
      <c r="J1772" s="142">
        <v>100</v>
      </c>
      <c r="K1772" s="292">
        <v>107</v>
      </c>
      <c r="L1772" s="291">
        <v>9.18</v>
      </c>
    </row>
    <row r="1773" spans="1:12" ht="15" x14ac:dyDescent="0.2">
      <c r="A1773" s="287"/>
      <c r="B1773" s="288"/>
      <c r="C1773" s="326"/>
      <c r="D1773" s="329" t="s">
        <v>31</v>
      </c>
      <c r="E1773" s="328" t="s">
        <v>53</v>
      </c>
      <c r="F1773" s="291">
        <v>35</v>
      </c>
      <c r="G1773" s="291">
        <v>3.19</v>
      </c>
      <c r="H1773" s="291">
        <v>0.31</v>
      </c>
      <c r="I1773" s="291">
        <v>19.89</v>
      </c>
      <c r="J1773" s="291">
        <v>108</v>
      </c>
      <c r="K1773" s="292">
        <v>119</v>
      </c>
      <c r="L1773" s="291"/>
    </row>
    <row r="1774" spans="1:12" ht="15" x14ac:dyDescent="0.2">
      <c r="A1774" s="287"/>
      <c r="B1774" s="288"/>
      <c r="C1774" s="326"/>
      <c r="D1774" s="329" t="s">
        <v>32</v>
      </c>
      <c r="E1774" s="328" t="s">
        <v>54</v>
      </c>
      <c r="F1774" s="291">
        <v>30</v>
      </c>
      <c r="G1774" s="291">
        <v>1.42</v>
      </c>
      <c r="H1774" s="291" t="s">
        <v>55</v>
      </c>
      <c r="I1774" s="291">
        <v>9.3000000000000007</v>
      </c>
      <c r="J1774" s="291">
        <v>45.32</v>
      </c>
      <c r="K1774" s="292">
        <v>120</v>
      </c>
      <c r="L1774" s="291">
        <v>4.29</v>
      </c>
    </row>
    <row r="1775" spans="1:12" ht="15" x14ac:dyDescent="0.2">
      <c r="A1775" s="287"/>
      <c r="B1775" s="288"/>
      <c r="C1775" s="326"/>
      <c r="D1775" s="327"/>
      <c r="E1775" s="328"/>
      <c r="F1775" s="291"/>
      <c r="G1775" s="291"/>
      <c r="H1775" s="291"/>
      <c r="I1775" s="291"/>
      <c r="J1775" s="291"/>
      <c r="K1775" s="292"/>
      <c r="L1775" s="291"/>
    </row>
    <row r="1776" spans="1:12" ht="15" x14ac:dyDescent="0.2">
      <c r="A1776" s="287"/>
      <c r="B1776" s="288"/>
      <c r="C1776" s="326"/>
      <c r="D1776" s="327"/>
      <c r="E1776" s="328"/>
      <c r="F1776" s="291"/>
      <c r="G1776" s="291"/>
      <c r="H1776" s="291"/>
      <c r="I1776" s="291"/>
      <c r="J1776" s="291"/>
      <c r="K1776" s="292"/>
      <c r="L1776" s="291"/>
    </row>
    <row r="1777" spans="1:12" ht="15" x14ac:dyDescent="0.2">
      <c r="A1777" s="293"/>
      <c r="B1777" s="294"/>
      <c r="C1777" s="330"/>
      <c r="D1777" s="331" t="s">
        <v>33</v>
      </c>
      <c r="E1777" s="332"/>
      <c r="F1777" s="297">
        <f>SUM(F1768:F1776)</f>
        <v>765</v>
      </c>
      <c r="G1777" s="297">
        <f t="shared" ref="G1777:J1777" si="530">SUM(G1768:G1776)</f>
        <v>29.28</v>
      </c>
      <c r="H1777" s="297">
        <f t="shared" si="530"/>
        <v>25.65</v>
      </c>
      <c r="I1777" s="297">
        <f t="shared" si="530"/>
        <v>90.94</v>
      </c>
      <c r="J1777" s="297">
        <f t="shared" si="530"/>
        <v>730.47</v>
      </c>
      <c r="K1777" s="298"/>
      <c r="L1777" s="297">
        <f t="shared" ref="L1777" si="531">SUM(L1768:L1776)</f>
        <v>75.940000000000012</v>
      </c>
    </row>
    <row r="1778" spans="1:12" ht="16.5" thickBot="1" x14ac:dyDescent="0.25">
      <c r="A1778" s="304">
        <f>A1760</f>
        <v>20</v>
      </c>
      <c r="B1778" s="304">
        <f>B1760</f>
        <v>3</v>
      </c>
      <c r="C1778" s="424" t="s">
        <v>4</v>
      </c>
      <c r="D1778" s="425"/>
      <c r="E1778" s="334"/>
      <c r="F1778" s="303">
        <f>F1767+F1777</f>
        <v>1222</v>
      </c>
      <c r="G1778" s="303">
        <f t="shared" ref="G1778:J1778" si="532">G1767+G1777</f>
        <v>49.39</v>
      </c>
      <c r="H1778" s="303">
        <f t="shared" si="532"/>
        <v>36.78</v>
      </c>
      <c r="I1778" s="303">
        <f t="shared" si="532"/>
        <v>143.82</v>
      </c>
      <c r="J1778" s="303">
        <f t="shared" si="532"/>
        <v>1124.8499999999999</v>
      </c>
      <c r="K1778" s="303"/>
      <c r="L1778" s="303">
        <f t="shared" ref="L1778" si="533">L1767+L1777</f>
        <v>129.39000000000001</v>
      </c>
    </row>
    <row r="1779" spans="1:12" ht="15" x14ac:dyDescent="0.2">
      <c r="A1779" s="283">
        <v>20</v>
      </c>
      <c r="B1779" s="284">
        <v>4</v>
      </c>
      <c r="C1779" s="323" t="s">
        <v>20</v>
      </c>
      <c r="D1779" s="324" t="s">
        <v>21</v>
      </c>
      <c r="E1779" s="144" t="s">
        <v>159</v>
      </c>
      <c r="F1779" s="71">
        <v>150</v>
      </c>
      <c r="G1779" s="27">
        <v>15.59</v>
      </c>
      <c r="H1779" s="23">
        <v>16.45</v>
      </c>
      <c r="I1779" s="28">
        <v>2.79</v>
      </c>
      <c r="J1779" s="29">
        <v>222.36</v>
      </c>
      <c r="K1779" s="286">
        <v>66</v>
      </c>
      <c r="L1779" s="285">
        <v>28.88</v>
      </c>
    </row>
    <row r="1780" spans="1:12" ht="15" x14ac:dyDescent="0.2">
      <c r="A1780" s="287"/>
      <c r="B1780" s="288"/>
      <c r="C1780" s="326"/>
      <c r="D1780" s="327"/>
      <c r="E1780" s="328"/>
      <c r="F1780" s="291"/>
      <c r="G1780" s="291"/>
      <c r="H1780" s="291"/>
      <c r="I1780" s="291"/>
      <c r="J1780" s="291"/>
      <c r="K1780" s="292"/>
      <c r="L1780" s="291"/>
    </row>
    <row r="1781" spans="1:12" ht="15" x14ac:dyDescent="0.2">
      <c r="A1781" s="287"/>
      <c r="B1781" s="288"/>
      <c r="C1781" s="326"/>
      <c r="D1781" s="329" t="s">
        <v>22</v>
      </c>
      <c r="E1781" s="146" t="s">
        <v>161</v>
      </c>
      <c r="F1781" s="145">
        <v>200</v>
      </c>
      <c r="G1781" s="57">
        <v>6.64</v>
      </c>
      <c r="H1781" s="58">
        <v>5.15</v>
      </c>
      <c r="I1781" s="59">
        <v>16.809999999999999</v>
      </c>
      <c r="J1781" s="147">
        <v>141.19</v>
      </c>
      <c r="K1781" s="292">
        <v>115</v>
      </c>
      <c r="L1781" s="291">
        <v>15.27</v>
      </c>
    </row>
    <row r="1782" spans="1:12" ht="15.75" thickBot="1" x14ac:dyDescent="0.25">
      <c r="A1782" s="287"/>
      <c r="B1782" s="288"/>
      <c r="C1782" s="326"/>
      <c r="D1782" s="329" t="s">
        <v>23</v>
      </c>
      <c r="E1782" s="111" t="s">
        <v>172</v>
      </c>
      <c r="F1782" s="226">
        <v>30</v>
      </c>
      <c r="G1782" s="22">
        <v>2.63</v>
      </c>
      <c r="H1782" s="23">
        <v>1.01</v>
      </c>
      <c r="I1782" s="28">
        <v>17.43</v>
      </c>
      <c r="J1782" s="66">
        <v>91.7</v>
      </c>
      <c r="K1782" s="292">
        <v>121</v>
      </c>
      <c r="L1782" s="291">
        <v>4.5</v>
      </c>
    </row>
    <row r="1783" spans="1:12" ht="15" x14ac:dyDescent="0.2">
      <c r="A1783" s="287"/>
      <c r="B1783" s="288"/>
      <c r="C1783" s="326"/>
      <c r="D1783" s="329" t="s">
        <v>24</v>
      </c>
      <c r="E1783" s="51" t="s">
        <v>144</v>
      </c>
      <c r="F1783" s="143">
        <v>100</v>
      </c>
      <c r="G1783" s="32">
        <v>0.8</v>
      </c>
      <c r="H1783" s="33">
        <v>0.2</v>
      </c>
      <c r="I1783" s="122">
        <v>7.5</v>
      </c>
      <c r="J1783" s="123">
        <v>38</v>
      </c>
      <c r="K1783" s="292">
        <v>137</v>
      </c>
      <c r="L1783" s="291">
        <v>24</v>
      </c>
    </row>
    <row r="1784" spans="1:12" ht="15" x14ac:dyDescent="0.2">
      <c r="A1784" s="287"/>
      <c r="B1784" s="288"/>
      <c r="C1784" s="326"/>
      <c r="D1784" s="327" t="s">
        <v>89</v>
      </c>
      <c r="E1784" s="144" t="s">
        <v>160</v>
      </c>
      <c r="F1784" s="71">
        <v>15</v>
      </c>
      <c r="G1784" s="27">
        <v>0.12</v>
      </c>
      <c r="H1784" s="23">
        <v>10.88</v>
      </c>
      <c r="I1784" s="28">
        <v>0.19</v>
      </c>
      <c r="J1784" s="29">
        <v>99.15</v>
      </c>
      <c r="K1784" s="292">
        <v>2</v>
      </c>
      <c r="L1784" s="291">
        <v>12.44</v>
      </c>
    </row>
    <row r="1785" spans="1:12" ht="15" x14ac:dyDescent="0.2">
      <c r="A1785" s="287"/>
      <c r="B1785" s="288"/>
      <c r="C1785" s="326"/>
      <c r="D1785" s="327"/>
      <c r="E1785" s="328"/>
      <c r="F1785" s="291"/>
      <c r="G1785" s="291"/>
      <c r="H1785" s="291"/>
      <c r="I1785" s="291"/>
      <c r="J1785" s="291"/>
      <c r="K1785" s="292"/>
      <c r="L1785" s="291"/>
    </row>
    <row r="1786" spans="1:12" ht="15.75" thickBot="1" x14ac:dyDescent="0.25">
      <c r="A1786" s="293"/>
      <c r="B1786" s="294"/>
      <c r="C1786" s="330"/>
      <c r="D1786" s="331" t="s">
        <v>33</v>
      </c>
      <c r="E1786" s="332"/>
      <c r="F1786" s="297">
        <f>SUM(F1779:F1785)</f>
        <v>495</v>
      </c>
      <c r="G1786" s="297">
        <f t="shared" ref="G1786:J1786" si="534">SUM(G1779:G1785)</f>
        <v>25.78</v>
      </c>
      <c r="H1786" s="297">
        <f t="shared" si="534"/>
        <v>33.690000000000005</v>
      </c>
      <c r="I1786" s="297">
        <f t="shared" si="534"/>
        <v>44.72</v>
      </c>
      <c r="J1786" s="297">
        <f t="shared" si="534"/>
        <v>592.4</v>
      </c>
      <c r="K1786" s="298"/>
      <c r="L1786" s="297">
        <f t="shared" ref="L1786" si="535">SUM(L1779:L1785)</f>
        <v>85.09</v>
      </c>
    </row>
    <row r="1787" spans="1:12" ht="15" x14ac:dyDescent="0.2">
      <c r="A1787" s="299">
        <v>20</v>
      </c>
      <c r="B1787" s="300">
        <f>B1779</f>
        <v>4</v>
      </c>
      <c r="C1787" s="333" t="s">
        <v>25</v>
      </c>
      <c r="D1787" s="329" t="s">
        <v>26</v>
      </c>
      <c r="E1787" s="67" t="s">
        <v>162</v>
      </c>
      <c r="F1787" s="68">
        <v>60</v>
      </c>
      <c r="G1787" s="133">
        <v>1.2</v>
      </c>
      <c r="H1787" s="134">
        <v>5.4</v>
      </c>
      <c r="I1787" s="148">
        <v>5.12</v>
      </c>
      <c r="J1787" s="149">
        <v>73.2</v>
      </c>
      <c r="K1787" s="292">
        <v>135</v>
      </c>
      <c r="L1787" s="291">
        <v>6.43</v>
      </c>
    </row>
    <row r="1788" spans="1:12" ht="15" x14ac:dyDescent="0.2">
      <c r="A1788" s="287"/>
      <c r="B1788" s="288"/>
      <c r="C1788" s="326"/>
      <c r="D1788" s="329" t="s">
        <v>27</v>
      </c>
      <c r="E1788" s="138" t="s">
        <v>163</v>
      </c>
      <c r="F1788" s="19">
        <v>200</v>
      </c>
      <c r="G1788" s="115">
        <v>9.19</v>
      </c>
      <c r="H1788" s="105">
        <v>5.64</v>
      </c>
      <c r="I1788" s="116">
        <v>13.63</v>
      </c>
      <c r="J1788" s="117">
        <v>141.18</v>
      </c>
      <c r="K1788" s="292">
        <v>34</v>
      </c>
      <c r="L1788" s="291">
        <v>12.61</v>
      </c>
    </row>
    <row r="1789" spans="1:12" ht="15" x14ac:dyDescent="0.2">
      <c r="A1789" s="287"/>
      <c r="B1789" s="288"/>
      <c r="C1789" s="326"/>
      <c r="D1789" s="329" t="s">
        <v>28</v>
      </c>
      <c r="E1789" s="339" t="s">
        <v>164</v>
      </c>
      <c r="F1789" s="145">
        <v>90</v>
      </c>
      <c r="G1789" s="57">
        <v>20.98</v>
      </c>
      <c r="H1789" s="58">
        <v>20.440000000000001</v>
      </c>
      <c r="I1789" s="59">
        <v>4.6100000000000003</v>
      </c>
      <c r="J1789" s="147">
        <v>289.63</v>
      </c>
      <c r="K1789" s="292">
        <v>337</v>
      </c>
      <c r="L1789" s="291">
        <v>44.36</v>
      </c>
    </row>
    <row r="1790" spans="1:12" ht="15" x14ac:dyDescent="0.2">
      <c r="A1790" s="287"/>
      <c r="B1790" s="288"/>
      <c r="C1790" s="326"/>
      <c r="D1790" s="329" t="s">
        <v>29</v>
      </c>
      <c r="E1790" s="100" t="s">
        <v>67</v>
      </c>
      <c r="F1790" s="18">
        <v>150</v>
      </c>
      <c r="G1790" s="16">
        <v>7.26</v>
      </c>
      <c r="H1790" s="17">
        <v>4.96</v>
      </c>
      <c r="I1790" s="118">
        <v>31.76</v>
      </c>
      <c r="J1790" s="119">
        <v>198.84</v>
      </c>
      <c r="K1790" s="292">
        <v>54</v>
      </c>
      <c r="L1790" s="291">
        <v>7.02</v>
      </c>
    </row>
    <row r="1791" spans="1:12" ht="15" x14ac:dyDescent="0.2">
      <c r="A1791" s="287"/>
      <c r="B1791" s="288"/>
      <c r="C1791" s="326"/>
      <c r="D1791" s="329" t="s">
        <v>30</v>
      </c>
      <c r="E1791" s="138" t="s">
        <v>150</v>
      </c>
      <c r="F1791" s="19">
        <v>200</v>
      </c>
      <c r="G1791" s="16">
        <v>0.37</v>
      </c>
      <c r="H1791" s="17">
        <v>0</v>
      </c>
      <c r="I1791" s="118">
        <v>14.85</v>
      </c>
      <c r="J1791" s="156">
        <v>59.48</v>
      </c>
      <c r="K1791" s="292">
        <v>98</v>
      </c>
      <c r="L1791" s="291">
        <v>3.37</v>
      </c>
    </row>
    <row r="1792" spans="1:12" ht="15" x14ac:dyDescent="0.2">
      <c r="A1792" s="287"/>
      <c r="B1792" s="288"/>
      <c r="C1792" s="326"/>
      <c r="D1792" s="329" t="s">
        <v>31</v>
      </c>
      <c r="E1792" s="328" t="s">
        <v>53</v>
      </c>
      <c r="F1792" s="291">
        <v>20</v>
      </c>
      <c r="G1792" s="291">
        <v>45</v>
      </c>
      <c r="H1792" s="291">
        <v>3.19</v>
      </c>
      <c r="I1792" s="291">
        <v>0.31</v>
      </c>
      <c r="J1792" s="291">
        <v>19.89</v>
      </c>
      <c r="K1792" s="291">
        <v>108</v>
      </c>
      <c r="L1792" s="291"/>
    </row>
    <row r="1793" spans="1:12" ht="15.75" thickBot="1" x14ac:dyDescent="0.25">
      <c r="A1793" s="287"/>
      <c r="B1793" s="288"/>
      <c r="C1793" s="326"/>
      <c r="D1793" s="329" t="s">
        <v>32</v>
      </c>
      <c r="E1793" s="328" t="s">
        <v>54</v>
      </c>
      <c r="F1793" s="291">
        <v>20</v>
      </c>
      <c r="G1793" s="291">
        <v>25</v>
      </c>
      <c r="H1793" s="291">
        <v>1.42</v>
      </c>
      <c r="I1793" s="291" t="s">
        <v>55</v>
      </c>
      <c r="J1793" s="291">
        <v>9.3000000000000007</v>
      </c>
      <c r="K1793" s="291">
        <v>45.32</v>
      </c>
      <c r="L1793" s="291">
        <v>2.68</v>
      </c>
    </row>
    <row r="1794" spans="1:12" ht="15" x14ac:dyDescent="0.2">
      <c r="A1794" s="287"/>
      <c r="B1794" s="288"/>
      <c r="C1794" s="326"/>
      <c r="D1794" s="327" t="s">
        <v>91</v>
      </c>
      <c r="E1794" s="51"/>
      <c r="F1794" s="52"/>
      <c r="G1794" s="32"/>
      <c r="H1794" s="33"/>
      <c r="I1794" s="122"/>
      <c r="J1794" s="123"/>
      <c r="K1794" s="292"/>
      <c r="L1794" s="291"/>
    </row>
    <row r="1795" spans="1:12" ht="15" x14ac:dyDescent="0.2">
      <c r="A1795" s="287"/>
      <c r="B1795" s="288"/>
      <c r="C1795" s="326"/>
      <c r="D1795" s="327"/>
      <c r="E1795" s="328"/>
      <c r="F1795" s="291"/>
      <c r="G1795" s="291"/>
      <c r="H1795" s="291"/>
      <c r="I1795" s="291"/>
      <c r="J1795" s="291"/>
      <c r="K1795" s="292"/>
      <c r="L1795" s="291"/>
    </row>
    <row r="1796" spans="1:12" ht="15" x14ac:dyDescent="0.2">
      <c r="A1796" s="293"/>
      <c r="B1796" s="294"/>
      <c r="C1796" s="330"/>
      <c r="D1796" s="331" t="s">
        <v>33</v>
      </c>
      <c r="E1796" s="332"/>
      <c r="F1796" s="297">
        <f>SUM(F1787:F1795)</f>
        <v>740</v>
      </c>
      <c r="G1796" s="297">
        <f t="shared" ref="G1796:J1796" si="536">SUM(G1787:G1795)</f>
        <v>109</v>
      </c>
      <c r="H1796" s="297">
        <f t="shared" si="536"/>
        <v>41.05</v>
      </c>
      <c r="I1796" s="297">
        <f t="shared" si="536"/>
        <v>70.28</v>
      </c>
      <c r="J1796" s="297">
        <f t="shared" si="536"/>
        <v>791.52</v>
      </c>
      <c r="K1796" s="298"/>
      <c r="L1796" s="297"/>
    </row>
    <row r="1797" spans="1:12" ht="16.5" thickBot="1" x14ac:dyDescent="0.25">
      <c r="A1797" s="304">
        <f>A1779</f>
        <v>20</v>
      </c>
      <c r="B1797" s="304">
        <f>B1779</f>
        <v>4</v>
      </c>
      <c r="C1797" s="424" t="s">
        <v>4</v>
      </c>
      <c r="D1797" s="425"/>
      <c r="E1797" s="334"/>
      <c r="F1797" s="303">
        <f>F1786+F1796</f>
        <v>1235</v>
      </c>
      <c r="G1797" s="303">
        <f t="shared" ref="G1797:J1797" si="537">G1786+G1796</f>
        <v>134.78</v>
      </c>
      <c r="H1797" s="303">
        <f t="shared" si="537"/>
        <v>74.740000000000009</v>
      </c>
      <c r="I1797" s="303">
        <f t="shared" si="537"/>
        <v>115</v>
      </c>
      <c r="J1797" s="303">
        <f t="shared" si="537"/>
        <v>1383.92</v>
      </c>
      <c r="K1797" s="303"/>
      <c r="L1797" s="303">
        <f t="shared" ref="L1797" si="538">L1786+L1796</f>
        <v>85.09</v>
      </c>
    </row>
    <row r="1798" spans="1:12" ht="15.75" thickBot="1" x14ac:dyDescent="0.25">
      <c r="A1798" s="283">
        <v>20</v>
      </c>
      <c r="B1798" s="284">
        <v>5</v>
      </c>
      <c r="C1798" s="323" t="s">
        <v>20</v>
      </c>
      <c r="D1798" s="324" t="s">
        <v>21</v>
      </c>
      <c r="E1798" s="144" t="s">
        <v>251</v>
      </c>
      <c r="F1798" s="71">
        <v>240</v>
      </c>
      <c r="G1798" s="22">
        <v>20.59</v>
      </c>
      <c r="H1798" s="23">
        <v>19.89</v>
      </c>
      <c r="I1798" s="24">
        <v>41.8</v>
      </c>
      <c r="J1798" s="25">
        <v>427.27</v>
      </c>
      <c r="K1798" s="286" t="s">
        <v>252</v>
      </c>
      <c r="L1798" s="285">
        <v>47.23</v>
      </c>
    </row>
    <row r="1799" spans="1:12" ht="15" x14ac:dyDescent="0.2">
      <c r="A1799" s="287"/>
      <c r="B1799" s="288"/>
      <c r="C1799" s="326"/>
      <c r="D1799" s="327" t="s">
        <v>26</v>
      </c>
      <c r="E1799" s="340" t="s">
        <v>166</v>
      </c>
      <c r="F1799" s="149">
        <v>60</v>
      </c>
      <c r="G1799" s="133">
        <v>1.1200000000000001</v>
      </c>
      <c r="H1799" s="134">
        <v>4.2699999999999996</v>
      </c>
      <c r="I1799" s="135">
        <v>6.02</v>
      </c>
      <c r="J1799" s="149">
        <v>68.62</v>
      </c>
      <c r="K1799" s="292">
        <v>13</v>
      </c>
      <c r="L1799" s="291">
        <v>4.12</v>
      </c>
    </row>
    <row r="1800" spans="1:12" ht="15" x14ac:dyDescent="0.2">
      <c r="A1800" s="287"/>
      <c r="B1800" s="288"/>
      <c r="C1800" s="326"/>
      <c r="D1800" s="329" t="s">
        <v>22</v>
      </c>
      <c r="E1800" s="138" t="s">
        <v>138</v>
      </c>
      <c r="F1800" s="19">
        <v>200</v>
      </c>
      <c r="G1800" s="16">
        <v>1</v>
      </c>
      <c r="H1800" s="17">
        <v>0.2</v>
      </c>
      <c r="I1800" s="118">
        <v>20.2</v>
      </c>
      <c r="J1800" s="81">
        <v>92</v>
      </c>
      <c r="K1800" s="292">
        <v>107</v>
      </c>
      <c r="L1800" s="291">
        <v>9.18</v>
      </c>
    </row>
    <row r="1801" spans="1:12" ht="30.75" thickBot="1" x14ac:dyDescent="0.25">
      <c r="A1801" s="287"/>
      <c r="B1801" s="288"/>
      <c r="C1801" s="326"/>
      <c r="D1801" s="329" t="s">
        <v>23</v>
      </c>
      <c r="E1801" s="328" t="s">
        <v>60</v>
      </c>
      <c r="F1801" s="291" t="s">
        <v>44</v>
      </c>
      <c r="G1801" s="291" t="s">
        <v>45</v>
      </c>
      <c r="H1801" s="291">
        <v>0.22</v>
      </c>
      <c r="I1801" s="291">
        <v>7.44</v>
      </c>
      <c r="J1801" s="291">
        <v>36.26</v>
      </c>
      <c r="K1801" s="292" t="s">
        <v>46</v>
      </c>
      <c r="L1801" s="291">
        <v>2.95</v>
      </c>
    </row>
    <row r="1802" spans="1:12" ht="15" x14ac:dyDescent="0.2">
      <c r="A1802" s="287"/>
      <c r="B1802" s="288"/>
      <c r="C1802" s="326"/>
      <c r="D1802" s="329" t="s">
        <v>24</v>
      </c>
      <c r="E1802" s="51"/>
      <c r="F1802" s="52"/>
      <c r="G1802" s="32"/>
      <c r="H1802" s="33"/>
      <c r="I1802" s="122"/>
      <c r="J1802" s="54"/>
      <c r="K1802" s="298"/>
      <c r="L1802" s="291"/>
    </row>
    <row r="1803" spans="1:12" ht="15" x14ac:dyDescent="0.2">
      <c r="A1803" s="287"/>
      <c r="B1803" s="288"/>
      <c r="C1803" s="326"/>
      <c r="D1803" s="327"/>
      <c r="E1803" s="328"/>
      <c r="F1803" s="291"/>
      <c r="G1803" s="291"/>
      <c r="H1803" s="291"/>
      <c r="I1803" s="291"/>
      <c r="J1803" s="291"/>
      <c r="K1803" s="292"/>
      <c r="L1803" s="291"/>
    </row>
    <row r="1804" spans="1:12" ht="15" x14ac:dyDescent="0.2">
      <c r="A1804" s="287"/>
      <c r="B1804" s="288"/>
      <c r="C1804" s="326"/>
      <c r="D1804" s="327"/>
      <c r="E1804" s="328"/>
      <c r="F1804" s="291"/>
      <c r="G1804" s="291"/>
      <c r="H1804" s="291"/>
      <c r="I1804" s="291"/>
      <c r="J1804" s="291"/>
      <c r="K1804" s="292"/>
      <c r="L1804" s="291"/>
    </row>
    <row r="1805" spans="1:12" ht="15.75" thickBot="1" x14ac:dyDescent="0.25">
      <c r="A1805" s="293"/>
      <c r="B1805" s="294"/>
      <c r="C1805" s="330"/>
      <c r="D1805" s="331" t="s">
        <v>33</v>
      </c>
      <c r="E1805" s="332"/>
      <c r="F1805" s="297">
        <f>SUM(F1798:F1804)</f>
        <v>500</v>
      </c>
      <c r="G1805" s="297">
        <f t="shared" ref="G1805:J1805" si="539">SUM(G1798:G1804)</f>
        <v>22.71</v>
      </c>
      <c r="H1805" s="297">
        <f t="shared" si="539"/>
        <v>24.58</v>
      </c>
      <c r="I1805" s="297">
        <f t="shared" si="539"/>
        <v>75.459999999999994</v>
      </c>
      <c r="J1805" s="297">
        <f t="shared" si="539"/>
        <v>624.15</v>
      </c>
      <c r="K1805" s="298"/>
      <c r="L1805" s="297">
        <f t="shared" ref="L1805" si="540">SUM(L1798:L1804)</f>
        <v>63.48</v>
      </c>
    </row>
    <row r="1806" spans="1:12" ht="15" x14ac:dyDescent="0.2">
      <c r="A1806" s="299">
        <v>20</v>
      </c>
      <c r="B1806" s="300">
        <f>B1798</f>
        <v>5</v>
      </c>
      <c r="C1806" s="333" t="s">
        <v>25</v>
      </c>
      <c r="D1806" s="329" t="s">
        <v>26</v>
      </c>
      <c r="E1806" s="112" t="s">
        <v>142</v>
      </c>
      <c r="F1806" s="30">
        <v>150</v>
      </c>
      <c r="G1806" s="32">
        <v>0.6</v>
      </c>
      <c r="H1806" s="33">
        <v>0.6</v>
      </c>
      <c r="I1806" s="34">
        <v>14.7</v>
      </c>
      <c r="J1806" s="113">
        <v>70.5</v>
      </c>
      <c r="K1806" s="298">
        <v>24</v>
      </c>
      <c r="L1806" s="291">
        <v>21</v>
      </c>
    </row>
    <row r="1807" spans="1:12" ht="15" x14ac:dyDescent="0.2">
      <c r="A1807" s="287"/>
      <c r="B1807" s="288"/>
      <c r="C1807" s="326"/>
      <c r="D1807" s="329" t="s">
        <v>27</v>
      </c>
      <c r="E1807" s="100" t="s">
        <v>126</v>
      </c>
      <c r="F1807" s="19">
        <v>200</v>
      </c>
      <c r="G1807" s="115">
        <v>5.75</v>
      </c>
      <c r="H1807" s="105">
        <v>8.7899999999999991</v>
      </c>
      <c r="I1807" s="116">
        <v>8.75</v>
      </c>
      <c r="J1807" s="107">
        <v>138.04</v>
      </c>
      <c r="K1807" s="292">
        <v>31</v>
      </c>
      <c r="L1807" s="291">
        <v>18.920000000000002</v>
      </c>
    </row>
    <row r="1808" spans="1:12" ht="15" x14ac:dyDescent="0.2">
      <c r="A1808" s="287"/>
      <c r="B1808" s="288"/>
      <c r="C1808" s="326"/>
      <c r="D1808" s="329" t="s">
        <v>28</v>
      </c>
      <c r="E1808" s="55" t="s">
        <v>167</v>
      </c>
      <c r="F1808" s="73">
        <v>90</v>
      </c>
      <c r="G1808" s="57">
        <v>11.49</v>
      </c>
      <c r="H1808" s="58">
        <v>6.78</v>
      </c>
      <c r="I1808" s="59">
        <v>5.93</v>
      </c>
      <c r="J1808" s="153">
        <v>130.91999999999999</v>
      </c>
      <c r="K1808" s="292">
        <v>277</v>
      </c>
      <c r="L1808" s="291">
        <v>23.09</v>
      </c>
    </row>
    <row r="1809" spans="1:12" ht="15" x14ac:dyDescent="0.2">
      <c r="A1809" s="287"/>
      <c r="B1809" s="288"/>
      <c r="C1809" s="326"/>
      <c r="D1809" s="329" t="s">
        <v>29</v>
      </c>
      <c r="E1809" s="154" t="s">
        <v>250</v>
      </c>
      <c r="F1809" s="145">
        <v>150</v>
      </c>
      <c r="G1809" s="90">
        <v>3.28</v>
      </c>
      <c r="H1809" s="91">
        <v>7.81</v>
      </c>
      <c r="I1809" s="92">
        <v>21.57</v>
      </c>
      <c r="J1809" s="155">
        <v>170.22</v>
      </c>
      <c r="K1809" s="292">
        <v>50</v>
      </c>
      <c r="L1809" s="291">
        <v>15.54</v>
      </c>
    </row>
    <row r="1810" spans="1:12" ht="15" x14ac:dyDescent="0.2">
      <c r="A1810" s="287"/>
      <c r="B1810" s="288"/>
      <c r="C1810" s="326"/>
      <c r="D1810" s="329" t="s">
        <v>30</v>
      </c>
      <c r="E1810" s="100" t="s">
        <v>106</v>
      </c>
      <c r="F1810" s="19">
        <v>200</v>
      </c>
      <c r="G1810" s="16">
        <v>0</v>
      </c>
      <c r="H1810" s="17">
        <v>0</v>
      </c>
      <c r="I1810" s="118">
        <v>7.27</v>
      </c>
      <c r="J1810" s="81">
        <v>28.73</v>
      </c>
      <c r="K1810" s="292">
        <v>114</v>
      </c>
      <c r="L1810" s="291">
        <v>0.77</v>
      </c>
    </row>
    <row r="1811" spans="1:12" ht="15" x14ac:dyDescent="0.2">
      <c r="A1811" s="287"/>
      <c r="B1811" s="288"/>
      <c r="C1811" s="326"/>
      <c r="D1811" s="329" t="s">
        <v>31</v>
      </c>
      <c r="E1811" s="328" t="s">
        <v>53</v>
      </c>
      <c r="F1811" s="291">
        <v>60</v>
      </c>
      <c r="G1811" s="291">
        <v>3.19</v>
      </c>
      <c r="H1811" s="291">
        <v>0.31</v>
      </c>
      <c r="I1811" s="291">
        <v>19.89</v>
      </c>
      <c r="J1811" s="291">
        <v>108</v>
      </c>
      <c r="K1811" s="292">
        <v>119</v>
      </c>
      <c r="L1811" s="291"/>
    </row>
    <row r="1812" spans="1:12" ht="15" x14ac:dyDescent="0.2">
      <c r="A1812" s="287"/>
      <c r="B1812" s="288"/>
      <c r="C1812" s="326"/>
      <c r="D1812" s="329" t="s">
        <v>32</v>
      </c>
      <c r="E1812" s="328" t="s">
        <v>54</v>
      </c>
      <c r="F1812" s="291">
        <v>50</v>
      </c>
      <c r="G1812" s="291">
        <v>1.42</v>
      </c>
      <c r="H1812" s="291" t="s">
        <v>55</v>
      </c>
      <c r="I1812" s="291">
        <v>9.3000000000000007</v>
      </c>
      <c r="J1812" s="291">
        <v>45.32</v>
      </c>
      <c r="K1812" s="292">
        <v>120</v>
      </c>
      <c r="L1812" s="291">
        <v>7.24</v>
      </c>
    </row>
    <row r="1813" spans="1:12" ht="15" x14ac:dyDescent="0.2">
      <c r="A1813" s="287"/>
      <c r="B1813" s="288"/>
      <c r="C1813" s="326"/>
      <c r="D1813" s="327"/>
      <c r="E1813" s="328"/>
      <c r="F1813" s="291"/>
      <c r="G1813" s="291"/>
      <c r="H1813" s="291"/>
      <c r="I1813" s="309"/>
      <c r="J1813" s="291"/>
      <c r="K1813" s="292"/>
      <c r="L1813" s="291"/>
    </row>
    <row r="1814" spans="1:12" ht="15" x14ac:dyDescent="0.2">
      <c r="A1814" s="287"/>
      <c r="B1814" s="288"/>
      <c r="C1814" s="326"/>
      <c r="D1814" s="327"/>
      <c r="E1814" s="328"/>
      <c r="F1814" s="291"/>
      <c r="G1814" s="291"/>
      <c r="H1814" s="291"/>
      <c r="I1814" s="291"/>
      <c r="J1814" s="291"/>
      <c r="K1814" s="292"/>
      <c r="L1814" s="291"/>
    </row>
    <row r="1815" spans="1:12" ht="15" x14ac:dyDescent="0.2">
      <c r="A1815" s="293"/>
      <c r="B1815" s="294"/>
      <c r="C1815" s="330"/>
      <c r="D1815" s="331" t="s">
        <v>33</v>
      </c>
      <c r="E1815" s="332"/>
      <c r="F1815" s="297">
        <f>SUM(F1806:F1814)</f>
        <v>900</v>
      </c>
      <c r="G1815" s="297">
        <f t="shared" ref="G1815:J1815" si="541">SUM(G1806:G1814)</f>
        <v>25.730000000000004</v>
      </c>
      <c r="H1815" s="297">
        <f t="shared" si="541"/>
        <v>24.289999999999996</v>
      </c>
      <c r="I1815" s="297">
        <f t="shared" si="541"/>
        <v>87.41</v>
      </c>
      <c r="J1815" s="297">
        <f t="shared" si="541"/>
        <v>691.73</v>
      </c>
      <c r="K1815" s="298"/>
      <c r="L1815" s="297">
        <f t="shared" ref="L1815" si="542">SUM(L1806:L1814)</f>
        <v>86.56</v>
      </c>
    </row>
    <row r="1816" spans="1:12" ht="16.5" thickBot="1" x14ac:dyDescent="0.25">
      <c r="A1816" s="301">
        <f>A1798</f>
        <v>20</v>
      </c>
      <c r="B1816" s="302">
        <f>B1798</f>
        <v>5</v>
      </c>
      <c r="C1816" s="424" t="s">
        <v>4</v>
      </c>
      <c r="D1816" s="425"/>
      <c r="E1816" s="334"/>
      <c r="F1816" s="303">
        <f>F1805+F1815</f>
        <v>1400</v>
      </c>
      <c r="G1816" s="303">
        <f t="shared" ref="G1816:J1816" si="543">G1805+G1815</f>
        <v>48.440000000000005</v>
      </c>
      <c r="H1816" s="303">
        <f t="shared" si="543"/>
        <v>48.86999999999999</v>
      </c>
      <c r="I1816" s="303">
        <f t="shared" si="543"/>
        <v>162.87</v>
      </c>
      <c r="J1816" s="303">
        <f t="shared" si="543"/>
        <v>1315.88</v>
      </c>
      <c r="K1816" s="303"/>
      <c r="L1816" s="303">
        <f t="shared" ref="L1816" si="544">L1805+L1815</f>
        <v>150.04</v>
      </c>
    </row>
    <row r="1817" spans="1:12" ht="16.5" thickBot="1" x14ac:dyDescent="0.25">
      <c r="A1817" s="305"/>
      <c r="B1817" s="306"/>
      <c r="C1817" s="429" t="s">
        <v>5</v>
      </c>
      <c r="D1817" s="429"/>
      <c r="E1817" s="429"/>
      <c r="F1817" s="306">
        <f>(F1644+F1663+F1682+F1701+F1720+F1740+F1759+F1778+F1797+F1816)/(IF(F1644=0,0,1)+IF(F1663=0,0,1)+IF(F1682=0,0,1)+IF(F1701=0,0,1)+IF(F1720=0,0,1)+IF(F1740=0,0,1)+IF(F1759=0,0,1)+IF(F1778=0,0,1)+IF(F1797=0,0,1)+IF(F1816=0,0,1))</f>
        <v>1314.4444444444443</v>
      </c>
      <c r="G1817" s="306">
        <f t="shared" ref="G1817:J1817" si="545">(G1644+G1663+G1682+G1701+G1720+G1740+G1759+G1778+G1797+G1816)/(IF(G1644=0,0,1)+IF(G1663=0,0,1)+IF(G1682=0,0,1)+IF(G1701=0,0,1)+IF(G1720=0,0,1)+IF(G1740=0,0,1)+IF(G1759=0,0,1)+IF(G1778=0,0,1)+IF(G1797=0,0,1)+IF(G1816=0,0,1))</f>
        <v>69.114444444444445</v>
      </c>
      <c r="H1817" s="306">
        <f t="shared" si="545"/>
        <v>51.337777777777774</v>
      </c>
      <c r="I1817" s="306">
        <f t="shared" si="545"/>
        <v>151.95111111111112</v>
      </c>
      <c r="J1817" s="306">
        <f t="shared" si="545"/>
        <v>1294.4433333333336</v>
      </c>
      <c r="K1817" s="306"/>
      <c r="L1817" s="306">
        <f>(L1638+L1658+L1677+L1697+L1717+L1737+L1757+L1776+L1796+L1816)/(IF(L1638=0,0,1)+IF(L1658=0,0,1)+IF(L1677=0,0,1)+IF(L1697=0,0,1)+IF(L1717=0,0,1)+IF(L1737=0,0,1)+IF(L1757=0,0,1)+IF(L1776=0,0,1)+IF(L1796=0,0,1)+IF(L1816=0,0,1))</f>
        <v>52.03</v>
      </c>
    </row>
    <row r="1818" spans="1:12" ht="15.75" thickBot="1" x14ac:dyDescent="0.25">
      <c r="A1818" s="287">
        <v>21</v>
      </c>
      <c r="B1818" s="288">
        <v>1</v>
      </c>
      <c r="C1818" s="323" t="s">
        <v>20</v>
      </c>
      <c r="D1818" s="324" t="s">
        <v>21</v>
      </c>
      <c r="E1818" s="138" t="s">
        <v>241</v>
      </c>
      <c r="F1818" s="19">
        <v>205</v>
      </c>
      <c r="G1818" s="162">
        <v>7.32</v>
      </c>
      <c r="H1818" s="163">
        <v>7.29</v>
      </c>
      <c r="I1818" s="244">
        <v>34.18</v>
      </c>
      <c r="J1818" s="245">
        <v>230.69</v>
      </c>
      <c r="K1818" s="311">
        <v>123</v>
      </c>
      <c r="L1818" s="315">
        <v>17.03</v>
      </c>
    </row>
    <row r="1819" spans="1:12" ht="15" x14ac:dyDescent="0.2">
      <c r="A1819" s="287"/>
      <c r="B1819" s="288"/>
      <c r="C1819" s="346"/>
      <c r="D1819" s="327" t="s">
        <v>26</v>
      </c>
      <c r="E1819" s="270" t="s">
        <v>275</v>
      </c>
      <c r="F1819" s="248">
        <v>90</v>
      </c>
      <c r="G1819" s="222">
        <v>4.3899999999999997</v>
      </c>
      <c r="H1819" s="85">
        <v>9.7100000000000009</v>
      </c>
      <c r="I1819" s="223">
        <v>26.83</v>
      </c>
      <c r="J1819" s="224">
        <v>219.19</v>
      </c>
      <c r="K1819" s="312">
        <v>225</v>
      </c>
      <c r="L1819" s="316">
        <v>28.54</v>
      </c>
    </row>
    <row r="1820" spans="1:12" ht="15" x14ac:dyDescent="0.2">
      <c r="A1820" s="287"/>
      <c r="B1820" s="288"/>
      <c r="C1820" s="346"/>
      <c r="D1820" s="329" t="s">
        <v>22</v>
      </c>
      <c r="E1820" s="168" t="s">
        <v>124</v>
      </c>
      <c r="F1820" s="21">
        <v>200</v>
      </c>
      <c r="G1820" s="27">
        <v>0.04</v>
      </c>
      <c r="H1820" s="23">
        <v>0</v>
      </c>
      <c r="I1820" s="28">
        <v>7.4</v>
      </c>
      <c r="J1820" s="166">
        <v>30.26</v>
      </c>
      <c r="K1820" s="313">
        <v>113</v>
      </c>
      <c r="L1820" s="317">
        <v>2.5299999999999998</v>
      </c>
    </row>
    <row r="1821" spans="1:12" ht="15.75" thickBot="1" x14ac:dyDescent="0.25">
      <c r="A1821" s="287"/>
      <c r="B1821" s="288"/>
      <c r="C1821" s="346"/>
      <c r="D1821" s="329" t="s">
        <v>23</v>
      </c>
      <c r="E1821" s="100" t="s">
        <v>172</v>
      </c>
      <c r="F1821" s="19">
        <v>30</v>
      </c>
      <c r="G1821" s="80">
        <v>4.5</v>
      </c>
      <c r="H1821" s="17">
        <v>1.31</v>
      </c>
      <c r="I1821" s="69">
        <v>22.41</v>
      </c>
      <c r="J1821" s="81">
        <v>117.9</v>
      </c>
      <c r="K1821" s="292">
        <v>121</v>
      </c>
      <c r="L1821" s="318">
        <v>6</v>
      </c>
    </row>
    <row r="1822" spans="1:12" ht="15" x14ac:dyDescent="0.2">
      <c r="A1822" s="287"/>
      <c r="B1822" s="288"/>
      <c r="C1822" s="346"/>
      <c r="D1822" s="329" t="s">
        <v>24</v>
      </c>
      <c r="E1822" s="157"/>
      <c r="F1822" s="150"/>
      <c r="G1822" s="133"/>
      <c r="H1822" s="134"/>
      <c r="I1822" s="148"/>
      <c r="J1822" s="152"/>
      <c r="K1822" s="298"/>
      <c r="L1822" s="291"/>
    </row>
    <row r="1823" spans="1:12" ht="15" x14ac:dyDescent="0.2">
      <c r="A1823" s="287"/>
      <c r="B1823" s="288"/>
      <c r="C1823" s="346"/>
      <c r="D1823" s="327" t="s">
        <v>62</v>
      </c>
      <c r="E1823" s="111" t="s">
        <v>242</v>
      </c>
      <c r="F1823" s="26">
        <v>190</v>
      </c>
      <c r="G1823" s="27">
        <v>5</v>
      </c>
      <c r="H1823" s="23">
        <v>0.4</v>
      </c>
      <c r="I1823" s="28">
        <v>2</v>
      </c>
      <c r="J1823" s="29">
        <v>25</v>
      </c>
      <c r="K1823" s="292"/>
      <c r="L1823" s="291">
        <v>26.48</v>
      </c>
    </row>
    <row r="1824" spans="1:12" ht="15" x14ac:dyDescent="0.2">
      <c r="A1824" s="293"/>
      <c r="B1824" s="294"/>
      <c r="C1824" s="346"/>
      <c r="D1824" s="327"/>
      <c r="E1824" s="328"/>
      <c r="F1824" s="291"/>
      <c r="G1824" s="291"/>
      <c r="H1824" s="291"/>
      <c r="I1824" s="291"/>
      <c r="J1824" s="291"/>
      <c r="K1824" s="292"/>
      <c r="L1824" s="291"/>
    </row>
    <row r="1825" spans="1:12" ht="15" x14ac:dyDescent="0.2">
      <c r="A1825" s="299">
        <v>21</v>
      </c>
      <c r="B1825" s="300">
        <v>1</v>
      </c>
      <c r="C1825" s="347" t="s">
        <v>277</v>
      </c>
      <c r="D1825" s="331" t="s">
        <v>33</v>
      </c>
      <c r="E1825" s="332"/>
      <c r="F1825" s="297">
        <f>SUM(F1818:F1824)</f>
        <v>715</v>
      </c>
      <c r="G1825" s="297">
        <f>SUM(G1818:G1824)</f>
        <v>21.25</v>
      </c>
      <c r="H1825" s="297">
        <f>SUM(H1818:H1824)</f>
        <v>18.709999999999997</v>
      </c>
      <c r="I1825" s="297">
        <f>SUM(I1818:I1824)</f>
        <v>92.82</v>
      </c>
      <c r="J1825" s="297">
        <f>SUM(J1818:J1824)</f>
        <v>623.04</v>
      </c>
      <c r="K1825" s="308"/>
      <c r="L1825" s="319">
        <f>SUM(L1818:L1824)</f>
        <v>80.58</v>
      </c>
    </row>
    <row r="1826" spans="1:12" ht="15" x14ac:dyDescent="0.2">
      <c r="A1826" s="287"/>
      <c r="B1826" s="288"/>
      <c r="C1826" s="326"/>
      <c r="D1826" s="329" t="s">
        <v>27</v>
      </c>
      <c r="E1826" s="168" t="s">
        <v>189</v>
      </c>
      <c r="F1826" s="21">
        <v>200</v>
      </c>
      <c r="G1826" s="27">
        <v>6</v>
      </c>
      <c r="H1826" s="23">
        <v>6.28</v>
      </c>
      <c r="I1826" s="28">
        <v>7.12</v>
      </c>
      <c r="J1826" s="166">
        <v>109.74</v>
      </c>
      <c r="K1826" s="117">
        <v>30</v>
      </c>
      <c r="L1826" s="309" t="s">
        <v>278</v>
      </c>
    </row>
    <row r="1827" spans="1:12" ht="15" x14ac:dyDescent="0.2">
      <c r="A1827" s="287"/>
      <c r="B1827" s="288"/>
      <c r="C1827" s="326"/>
      <c r="D1827" s="329" t="s">
        <v>28</v>
      </c>
      <c r="E1827" s="168" t="s">
        <v>276</v>
      </c>
      <c r="F1827" s="21">
        <v>250</v>
      </c>
      <c r="G1827" s="27">
        <v>26.9</v>
      </c>
      <c r="H1827" s="23">
        <v>33.159999999999997</v>
      </c>
      <c r="I1827" s="28">
        <v>40.369999999999997</v>
      </c>
      <c r="J1827" s="66">
        <v>567.08000000000004</v>
      </c>
      <c r="K1827" s="292">
        <v>255</v>
      </c>
      <c r="L1827" s="291">
        <v>53.79</v>
      </c>
    </row>
    <row r="1828" spans="1:12" ht="15" x14ac:dyDescent="0.2">
      <c r="A1828" s="287"/>
      <c r="B1828" s="288"/>
      <c r="C1828" s="326"/>
      <c r="D1828" s="329" t="s">
        <v>29</v>
      </c>
      <c r="E1828" s="161"/>
      <c r="F1828" s="243"/>
      <c r="G1828" s="104"/>
      <c r="H1828" s="105"/>
      <c r="I1828" s="106"/>
      <c r="J1828" s="107"/>
      <c r="K1828" s="292"/>
      <c r="L1828" s="291"/>
    </row>
    <row r="1829" spans="1:12" ht="15" x14ac:dyDescent="0.2">
      <c r="A1829" s="287"/>
      <c r="B1829" s="288"/>
      <c r="C1829" s="326"/>
      <c r="D1829" s="329" t="s">
        <v>30</v>
      </c>
      <c r="E1829" s="168" t="s">
        <v>150</v>
      </c>
      <c r="F1829" s="21">
        <v>200</v>
      </c>
      <c r="G1829" s="27">
        <v>0.37</v>
      </c>
      <c r="H1829" s="23">
        <v>0</v>
      </c>
      <c r="I1829" s="28">
        <v>14.85</v>
      </c>
      <c r="J1829" s="166">
        <v>59.48</v>
      </c>
      <c r="K1829" s="292">
        <v>98</v>
      </c>
      <c r="L1829" s="291">
        <v>3.37</v>
      </c>
    </row>
    <row r="1830" spans="1:12" ht="15" x14ac:dyDescent="0.2">
      <c r="A1830" s="287"/>
      <c r="B1830" s="288"/>
      <c r="C1830" s="326"/>
      <c r="D1830" s="329" t="s">
        <v>31</v>
      </c>
      <c r="E1830" s="168" t="s">
        <v>107</v>
      </c>
      <c r="F1830" s="18">
        <v>20</v>
      </c>
      <c r="G1830" s="16">
        <v>1.52</v>
      </c>
      <c r="H1830" s="17">
        <v>0.16</v>
      </c>
      <c r="I1830" s="118">
        <v>9.84</v>
      </c>
      <c r="J1830" s="156">
        <v>47</v>
      </c>
      <c r="K1830" s="292">
        <v>119</v>
      </c>
      <c r="L1830" s="291"/>
    </row>
    <row r="1831" spans="1:12" ht="15.75" thickBot="1" x14ac:dyDescent="0.25">
      <c r="A1831" s="287"/>
      <c r="B1831" s="288"/>
      <c r="C1831" s="326"/>
      <c r="D1831" s="329" t="s">
        <v>32</v>
      </c>
      <c r="E1831" s="168" t="s">
        <v>108</v>
      </c>
      <c r="F1831" s="18">
        <v>20</v>
      </c>
      <c r="G1831" s="16">
        <v>1.32</v>
      </c>
      <c r="H1831" s="17">
        <v>0.24</v>
      </c>
      <c r="I1831" s="118">
        <v>8.0399999999999991</v>
      </c>
      <c r="J1831" s="156">
        <v>39.6</v>
      </c>
      <c r="K1831" s="292">
        <v>120</v>
      </c>
      <c r="L1831" s="291">
        <v>2.68</v>
      </c>
    </row>
    <row r="1832" spans="1:12" ht="15" x14ac:dyDescent="0.2">
      <c r="A1832" s="287"/>
      <c r="B1832" s="288"/>
      <c r="C1832" s="326"/>
      <c r="D1832" s="327" t="s">
        <v>26</v>
      </c>
      <c r="E1832" s="51" t="s">
        <v>109</v>
      </c>
      <c r="F1832" s="52">
        <v>150</v>
      </c>
      <c r="G1832" s="53">
        <v>0.6</v>
      </c>
      <c r="H1832" s="33">
        <v>0.6</v>
      </c>
      <c r="I1832" s="34">
        <v>14.7</v>
      </c>
      <c r="J1832" s="128">
        <v>70.5</v>
      </c>
      <c r="K1832" s="292">
        <v>24</v>
      </c>
      <c r="L1832" s="291">
        <v>21</v>
      </c>
    </row>
    <row r="1833" spans="1:12" ht="15" x14ac:dyDescent="0.2">
      <c r="A1833" s="287"/>
      <c r="B1833" s="288"/>
      <c r="C1833" s="326"/>
      <c r="D1833" s="327"/>
      <c r="E1833" s="328"/>
      <c r="F1833" s="291"/>
      <c r="G1833" s="291"/>
      <c r="H1833" s="291"/>
      <c r="I1833" s="291"/>
      <c r="J1833" s="291"/>
      <c r="K1833" s="292"/>
      <c r="L1833" s="291"/>
    </row>
    <row r="1834" spans="1:12" ht="15" x14ac:dyDescent="0.2">
      <c r="A1834" s="293"/>
      <c r="B1834" s="294"/>
      <c r="C1834" s="330"/>
      <c r="D1834" s="331" t="s">
        <v>33</v>
      </c>
      <c r="E1834" s="332"/>
      <c r="F1834" s="297">
        <f>SUM(F1826:F1833)</f>
        <v>840</v>
      </c>
      <c r="G1834" s="297">
        <f>SUM(G1826:G1833)</f>
        <v>36.71</v>
      </c>
      <c r="H1834" s="297">
        <f>SUM(H1826:H1833)</f>
        <v>40.44</v>
      </c>
      <c r="I1834" s="297">
        <f>SUM(I1826:I1833)</f>
        <v>94.92</v>
      </c>
      <c r="J1834" s="297">
        <f>SUM(J1826:J1833)</f>
        <v>893.40000000000009</v>
      </c>
      <c r="K1834" s="298"/>
      <c r="L1834" s="297">
        <f>SUM(L1826:L1833)</f>
        <v>80.84</v>
      </c>
    </row>
    <row r="1835" spans="1:12" ht="16.5" thickBot="1" x14ac:dyDescent="0.25">
      <c r="A1835" s="304">
        <v>21</v>
      </c>
      <c r="B1835" s="304">
        <v>2</v>
      </c>
      <c r="C1835" s="424" t="s">
        <v>4</v>
      </c>
      <c r="D1835" s="425"/>
      <c r="E1835" s="334"/>
      <c r="F1835" s="303">
        <f>F1824+F1834</f>
        <v>840</v>
      </c>
      <c r="G1835" s="303">
        <f t="shared" ref="G1835:J1835" si="546">G1824+G1834</f>
        <v>36.71</v>
      </c>
      <c r="H1835" s="303">
        <f t="shared" si="546"/>
        <v>40.44</v>
      </c>
      <c r="I1835" s="303">
        <f t="shared" si="546"/>
        <v>94.92</v>
      </c>
      <c r="J1835" s="303">
        <f t="shared" si="546"/>
        <v>893.40000000000009</v>
      </c>
      <c r="K1835" s="303"/>
      <c r="L1835" s="303">
        <f t="shared" ref="L1835" si="547">L1824+L1834</f>
        <v>80.84</v>
      </c>
    </row>
    <row r="1836" spans="1:12" ht="30.75" thickBot="1" x14ac:dyDescent="0.25">
      <c r="A1836" s="289">
        <v>21</v>
      </c>
      <c r="B1836" s="288">
        <v>2</v>
      </c>
      <c r="C1836" s="323" t="s">
        <v>20</v>
      </c>
      <c r="D1836" s="324" t="s">
        <v>240</v>
      </c>
      <c r="E1836" s="204" t="s">
        <v>282</v>
      </c>
      <c r="F1836" s="73">
        <v>240</v>
      </c>
      <c r="G1836" s="285">
        <v>24.2</v>
      </c>
      <c r="H1836" s="285">
        <v>24.55</v>
      </c>
      <c r="I1836" s="285">
        <v>20.86</v>
      </c>
      <c r="J1836" s="285">
        <v>403.54</v>
      </c>
      <c r="K1836" s="286" t="s">
        <v>283</v>
      </c>
      <c r="L1836" s="285">
        <v>55.78</v>
      </c>
    </row>
    <row r="1837" spans="1:12" ht="15" x14ac:dyDescent="0.2">
      <c r="A1837" s="289"/>
      <c r="B1837" s="288"/>
      <c r="C1837" s="326"/>
      <c r="D1837" s="327" t="s">
        <v>26</v>
      </c>
      <c r="E1837" s="112" t="s">
        <v>160</v>
      </c>
      <c r="F1837" s="220">
        <v>15</v>
      </c>
      <c r="G1837" s="32">
        <v>0.12</v>
      </c>
      <c r="H1837" s="33">
        <v>10.88</v>
      </c>
      <c r="I1837" s="122">
        <v>0.19</v>
      </c>
      <c r="J1837" s="224">
        <v>99.15</v>
      </c>
      <c r="K1837" s="292">
        <v>2</v>
      </c>
      <c r="L1837" s="291">
        <v>12.43</v>
      </c>
    </row>
    <row r="1838" spans="1:12" ht="30" x14ac:dyDescent="0.2">
      <c r="A1838" s="289"/>
      <c r="B1838" s="288"/>
      <c r="C1838" s="326"/>
      <c r="D1838" s="329" t="s">
        <v>22</v>
      </c>
      <c r="E1838" s="137" t="s">
        <v>113</v>
      </c>
      <c r="F1838" s="252">
        <v>200</v>
      </c>
      <c r="G1838" s="27">
        <v>0</v>
      </c>
      <c r="H1838" s="23">
        <v>0</v>
      </c>
      <c r="I1838" s="28">
        <v>14.16</v>
      </c>
      <c r="J1838" s="29">
        <v>55.48</v>
      </c>
      <c r="K1838" s="292">
        <v>104</v>
      </c>
      <c r="L1838" s="291">
        <v>6.06</v>
      </c>
    </row>
    <row r="1839" spans="1:12" ht="30.75" thickBot="1" x14ac:dyDescent="0.25">
      <c r="A1839" s="289"/>
      <c r="B1839" s="288"/>
      <c r="C1839" s="326"/>
      <c r="D1839" s="329" t="s">
        <v>23</v>
      </c>
      <c r="E1839" s="328" t="s">
        <v>60</v>
      </c>
      <c r="F1839" s="291" t="s">
        <v>44</v>
      </c>
      <c r="G1839" s="291" t="s">
        <v>45</v>
      </c>
      <c r="H1839" s="291">
        <v>0.22</v>
      </c>
      <c r="I1839" s="291">
        <v>7.44</v>
      </c>
      <c r="J1839" s="291">
        <v>36.26</v>
      </c>
      <c r="K1839" s="292" t="s">
        <v>46</v>
      </c>
      <c r="L1839" s="291">
        <v>2.95</v>
      </c>
    </row>
    <row r="1840" spans="1:12" ht="15" x14ac:dyDescent="0.2">
      <c r="A1840" s="289"/>
      <c r="B1840" s="288"/>
      <c r="C1840" s="326"/>
      <c r="D1840" s="329" t="s">
        <v>24</v>
      </c>
      <c r="E1840" s="112"/>
      <c r="F1840" s="30"/>
      <c r="G1840" s="32"/>
      <c r="H1840" s="33"/>
      <c r="I1840" s="34"/>
      <c r="J1840" s="113"/>
      <c r="K1840" s="298"/>
      <c r="L1840" s="291"/>
    </row>
    <row r="1841" spans="1:12" ht="15" x14ac:dyDescent="0.2">
      <c r="A1841" s="289"/>
      <c r="B1841" s="288"/>
      <c r="C1841" s="326"/>
      <c r="D1841" s="327"/>
      <c r="E1841" s="328"/>
      <c r="F1841" s="291"/>
      <c r="G1841" s="291"/>
      <c r="H1841" s="291"/>
      <c r="I1841" s="291"/>
      <c r="J1841" s="291"/>
      <c r="K1841" s="292"/>
      <c r="L1841" s="291"/>
    </row>
    <row r="1842" spans="1:12" ht="15" x14ac:dyDescent="0.2">
      <c r="A1842" s="289"/>
      <c r="B1842" s="288"/>
      <c r="C1842" s="326"/>
      <c r="D1842" s="327"/>
      <c r="E1842" s="328"/>
      <c r="F1842" s="291"/>
      <c r="G1842" s="291"/>
      <c r="H1842" s="291"/>
      <c r="I1842" s="291"/>
      <c r="J1842" s="291"/>
      <c r="K1842" s="292"/>
      <c r="L1842" s="291"/>
    </row>
    <row r="1843" spans="1:12" ht="15.75" thickBot="1" x14ac:dyDescent="0.25">
      <c r="A1843" s="295"/>
      <c r="B1843" s="294"/>
      <c r="C1843" s="330"/>
      <c r="D1843" s="331" t="s">
        <v>33</v>
      </c>
      <c r="E1843" s="332"/>
      <c r="F1843" s="297">
        <f>SUM(F1836:F1842)</f>
        <v>455</v>
      </c>
      <c r="G1843" s="297">
        <f t="shared" ref="G1843:J1843" si="548">SUM(G1836:G1842)</f>
        <v>24.32</v>
      </c>
      <c r="H1843" s="297">
        <f t="shared" si="548"/>
        <v>35.65</v>
      </c>
      <c r="I1843" s="297">
        <f t="shared" si="548"/>
        <v>42.65</v>
      </c>
      <c r="J1843" s="297">
        <f t="shared" si="548"/>
        <v>594.43000000000006</v>
      </c>
      <c r="K1843" s="298"/>
      <c r="L1843" s="297">
        <f t="shared" ref="L1843" si="549">SUM(L1836:L1842)</f>
        <v>77.220000000000013</v>
      </c>
    </row>
    <row r="1844" spans="1:12" ht="15" x14ac:dyDescent="0.2">
      <c r="A1844" s="321"/>
      <c r="B1844" s="300">
        <f>B1836</f>
        <v>2</v>
      </c>
      <c r="C1844" s="333" t="s">
        <v>25</v>
      </c>
      <c r="D1844" s="329" t="s">
        <v>26</v>
      </c>
      <c r="E1844" s="158" t="s">
        <v>279</v>
      </c>
      <c r="F1844" s="254">
        <v>60</v>
      </c>
      <c r="G1844" s="133">
        <v>1.2</v>
      </c>
      <c r="H1844" s="134">
        <v>5.4</v>
      </c>
      <c r="I1844" s="135">
        <v>5.16</v>
      </c>
      <c r="J1844" s="119">
        <v>73.2</v>
      </c>
      <c r="K1844" s="292">
        <v>135</v>
      </c>
      <c r="L1844" s="291">
        <v>6.43</v>
      </c>
    </row>
    <row r="1845" spans="1:12" ht="15" x14ac:dyDescent="0.2">
      <c r="A1845" s="289"/>
      <c r="B1845" s="288"/>
      <c r="C1845" s="326"/>
      <c r="D1845" s="329" t="s">
        <v>27</v>
      </c>
      <c r="E1845" s="100" t="s">
        <v>227</v>
      </c>
      <c r="F1845" s="201">
        <v>200</v>
      </c>
      <c r="G1845" s="115">
        <v>4.9800000000000004</v>
      </c>
      <c r="H1845" s="105">
        <v>6.07</v>
      </c>
      <c r="I1845" s="116">
        <v>12.72</v>
      </c>
      <c r="J1845" s="117">
        <v>125.51</v>
      </c>
      <c r="K1845" s="292">
        <v>36</v>
      </c>
      <c r="L1845" s="291">
        <v>19.399999999999999</v>
      </c>
    </row>
    <row r="1846" spans="1:12" ht="30" x14ac:dyDescent="0.2">
      <c r="A1846" s="289"/>
      <c r="B1846" s="288"/>
      <c r="C1846" s="326"/>
      <c r="D1846" s="329" t="s">
        <v>28</v>
      </c>
      <c r="E1846" s="55" t="s">
        <v>280</v>
      </c>
      <c r="F1846" s="108">
        <v>105</v>
      </c>
      <c r="G1846" s="190">
        <v>12.38</v>
      </c>
      <c r="H1846" s="75">
        <v>10.59</v>
      </c>
      <c r="I1846" s="191">
        <v>16.84</v>
      </c>
      <c r="J1846" s="192">
        <v>167.46</v>
      </c>
      <c r="K1846" s="292">
        <v>259</v>
      </c>
      <c r="L1846" s="291">
        <v>39.21</v>
      </c>
    </row>
    <row r="1847" spans="1:12" ht="15" x14ac:dyDescent="0.2">
      <c r="A1847" s="289"/>
      <c r="B1847" s="288"/>
      <c r="C1847" s="326"/>
      <c r="D1847" s="329" t="s">
        <v>29</v>
      </c>
      <c r="E1847" s="348" t="s">
        <v>281</v>
      </c>
      <c r="F1847" s="225">
        <v>150</v>
      </c>
      <c r="G1847" s="37">
        <v>15.82</v>
      </c>
      <c r="H1847" s="38">
        <v>4.22</v>
      </c>
      <c r="I1847" s="39">
        <v>32.01</v>
      </c>
      <c r="J1847" s="40">
        <v>226.19</v>
      </c>
      <c r="K1847" s="292">
        <v>210</v>
      </c>
      <c r="L1847" s="291">
        <v>6.32</v>
      </c>
    </row>
    <row r="1848" spans="1:12" ht="30" x14ac:dyDescent="0.2">
      <c r="A1848" s="289"/>
      <c r="B1848" s="288"/>
      <c r="C1848" s="326"/>
      <c r="D1848" s="329" t="s">
        <v>30</v>
      </c>
      <c r="E1848" s="111" t="s">
        <v>120</v>
      </c>
      <c r="F1848" s="256">
        <v>200</v>
      </c>
      <c r="G1848" s="27">
        <v>0.25</v>
      </c>
      <c r="H1848" s="23">
        <v>0</v>
      </c>
      <c r="I1848" s="28">
        <v>12.73</v>
      </c>
      <c r="J1848" s="29">
        <v>51.3</v>
      </c>
      <c r="K1848" s="308">
        <v>216</v>
      </c>
      <c r="L1848" s="291">
        <v>9.86</v>
      </c>
    </row>
    <row r="1849" spans="1:12" ht="15" x14ac:dyDescent="0.2">
      <c r="A1849" s="289"/>
      <c r="B1849" s="288"/>
      <c r="C1849" s="326"/>
      <c r="D1849" s="329" t="s">
        <v>31</v>
      </c>
      <c r="E1849" s="129" t="s">
        <v>178</v>
      </c>
      <c r="F1849" s="19">
        <v>45</v>
      </c>
      <c r="G1849" s="16">
        <v>1.52</v>
      </c>
      <c r="H1849" s="17">
        <v>0.16</v>
      </c>
      <c r="I1849" s="118">
        <v>9.84</v>
      </c>
      <c r="J1849" s="81">
        <v>47</v>
      </c>
      <c r="K1849" s="291">
        <v>119</v>
      </c>
      <c r="L1849" s="292"/>
    </row>
    <row r="1850" spans="1:12" ht="15.75" thickBot="1" x14ac:dyDescent="0.25">
      <c r="A1850" s="289"/>
      <c r="B1850" s="288"/>
      <c r="C1850" s="326"/>
      <c r="D1850" s="329" t="s">
        <v>32</v>
      </c>
      <c r="E1850" s="129" t="s">
        <v>179</v>
      </c>
      <c r="F1850" s="18">
        <v>20</v>
      </c>
      <c r="G1850" s="16">
        <v>1.32</v>
      </c>
      <c r="H1850" s="17">
        <v>0.24</v>
      </c>
      <c r="I1850" s="118">
        <v>8.0399999999999991</v>
      </c>
      <c r="J1850" s="181">
        <v>39.6</v>
      </c>
      <c r="K1850" s="291">
        <v>120</v>
      </c>
      <c r="L1850" s="292">
        <v>4.43</v>
      </c>
    </row>
    <row r="1851" spans="1:12" ht="15" x14ac:dyDescent="0.2">
      <c r="A1851" s="289"/>
      <c r="B1851" s="288"/>
      <c r="C1851" s="326"/>
      <c r="D1851" s="327" t="s">
        <v>24</v>
      </c>
      <c r="E1851" s="51"/>
      <c r="F1851" s="52"/>
      <c r="G1851" s="32"/>
      <c r="H1851" s="33"/>
      <c r="I1851" s="122"/>
      <c r="J1851" s="123"/>
      <c r="K1851" s="292"/>
      <c r="L1851" s="291"/>
    </row>
    <row r="1852" spans="1:12" ht="15" x14ac:dyDescent="0.2">
      <c r="A1852" s="289"/>
      <c r="B1852" s="288"/>
      <c r="C1852" s="326"/>
      <c r="D1852" s="327"/>
      <c r="E1852" s="328"/>
      <c r="F1852" s="291"/>
      <c r="G1852" s="291"/>
      <c r="H1852" s="291"/>
      <c r="I1852" s="291"/>
      <c r="J1852" s="291"/>
      <c r="K1852" s="292"/>
      <c r="L1852" s="291"/>
    </row>
    <row r="1853" spans="1:12" ht="15" x14ac:dyDescent="0.2">
      <c r="A1853" s="295"/>
      <c r="B1853" s="294"/>
      <c r="C1853" s="330"/>
      <c r="D1853" s="331" t="s">
        <v>33</v>
      </c>
      <c r="E1853" s="332"/>
      <c r="F1853" s="297">
        <f>SUM(F1844:F1852)</f>
        <v>780</v>
      </c>
      <c r="G1853" s="297">
        <f t="shared" ref="G1853:J1853" si="550">SUM(G1844:G1852)</f>
        <v>37.470000000000006</v>
      </c>
      <c r="H1853" s="297">
        <f t="shared" si="550"/>
        <v>26.68</v>
      </c>
      <c r="I1853" s="297">
        <f t="shared" si="550"/>
        <v>97.34</v>
      </c>
      <c r="J1853" s="297">
        <f t="shared" si="550"/>
        <v>730.26</v>
      </c>
      <c r="K1853" s="298"/>
      <c r="L1853" s="297">
        <f t="shared" ref="L1853" si="551">SUM(L1844:L1852)</f>
        <v>85.649999999999977</v>
      </c>
    </row>
    <row r="1854" spans="1:12" ht="16.5" thickBot="1" x14ac:dyDescent="0.25">
      <c r="A1854" s="304">
        <f>A1836</f>
        <v>21</v>
      </c>
      <c r="B1854" s="304">
        <f>B1836</f>
        <v>2</v>
      </c>
      <c r="C1854" s="424" t="s">
        <v>4</v>
      </c>
      <c r="D1854" s="425"/>
      <c r="E1854" s="334"/>
      <c r="F1854" s="303">
        <f>F1843+F1853</f>
        <v>1235</v>
      </c>
      <c r="G1854" s="303">
        <f t="shared" ref="G1854:J1854" si="552">G1843+G1853</f>
        <v>61.790000000000006</v>
      </c>
      <c r="H1854" s="303">
        <f t="shared" si="552"/>
        <v>62.33</v>
      </c>
      <c r="I1854" s="303">
        <f t="shared" si="552"/>
        <v>139.99</v>
      </c>
      <c r="J1854" s="303">
        <f t="shared" si="552"/>
        <v>1324.69</v>
      </c>
      <c r="K1854" s="303"/>
      <c r="L1854" s="303">
        <f t="shared" ref="L1854" si="553">L1843+L1853</f>
        <v>162.87</v>
      </c>
    </row>
    <row r="1855" spans="1:12" ht="15.75" thickBot="1" x14ac:dyDescent="0.25">
      <c r="A1855" s="283">
        <v>21</v>
      </c>
      <c r="B1855" s="284">
        <v>3</v>
      </c>
      <c r="C1855" s="323" t="s">
        <v>20</v>
      </c>
      <c r="D1855" s="324" t="s">
        <v>21</v>
      </c>
      <c r="E1855" s="231"/>
      <c r="F1855" s="227"/>
      <c r="G1855" s="232"/>
      <c r="H1855" s="233"/>
      <c r="I1855" s="234"/>
      <c r="J1855" s="235"/>
      <c r="K1855" s="286"/>
      <c r="L1855" s="285"/>
    </row>
    <row r="1856" spans="1:12" ht="15" x14ac:dyDescent="0.2">
      <c r="A1856" s="287"/>
      <c r="B1856" s="288"/>
      <c r="C1856" s="326"/>
      <c r="D1856" s="327" t="s">
        <v>26</v>
      </c>
      <c r="E1856" s="127"/>
      <c r="F1856" s="121"/>
      <c r="G1856" s="32"/>
      <c r="H1856" s="33"/>
      <c r="I1856" s="34"/>
      <c r="J1856" s="128"/>
      <c r="K1856" s="292"/>
      <c r="L1856" s="291"/>
    </row>
    <row r="1857" spans="1:12" ht="15" x14ac:dyDescent="0.2">
      <c r="A1857" s="287"/>
      <c r="B1857" s="288"/>
      <c r="C1857" s="326"/>
      <c r="D1857" s="329" t="s">
        <v>22</v>
      </c>
      <c r="E1857" s="130"/>
      <c r="F1857" s="126"/>
      <c r="G1857" s="16"/>
      <c r="H1857" s="17"/>
      <c r="I1857" s="69"/>
      <c r="J1857" s="131"/>
      <c r="K1857" s="292"/>
      <c r="L1857" s="291"/>
    </row>
    <row r="1858" spans="1:12" ht="15.75" thickBot="1" x14ac:dyDescent="0.25">
      <c r="A1858" s="287"/>
      <c r="B1858" s="288"/>
      <c r="C1858" s="326"/>
      <c r="D1858" s="329" t="s">
        <v>23</v>
      </c>
      <c r="E1858" s="328"/>
      <c r="F1858" s="291"/>
      <c r="G1858" s="291"/>
      <c r="H1858" s="291"/>
      <c r="I1858" s="291"/>
      <c r="J1858" s="291"/>
      <c r="K1858" s="292"/>
      <c r="L1858" s="291"/>
    </row>
    <row r="1859" spans="1:12" ht="15" x14ac:dyDescent="0.2">
      <c r="A1859" s="287"/>
      <c r="B1859" s="288"/>
      <c r="C1859" s="326"/>
      <c r="D1859" s="329" t="s">
        <v>24</v>
      </c>
      <c r="E1859" s="157"/>
      <c r="F1859" s="150"/>
      <c r="G1859" s="133"/>
      <c r="H1859" s="134"/>
      <c r="I1859" s="148"/>
      <c r="J1859" s="152"/>
      <c r="K1859" s="298"/>
      <c r="L1859" s="291"/>
    </row>
    <row r="1860" spans="1:12" ht="15" x14ac:dyDescent="0.2">
      <c r="A1860" s="287"/>
      <c r="B1860" s="288"/>
      <c r="C1860" s="326"/>
      <c r="D1860" s="327"/>
      <c r="E1860" s="328"/>
      <c r="F1860" s="291"/>
      <c r="G1860" s="291"/>
      <c r="H1860" s="291"/>
      <c r="I1860" s="291"/>
      <c r="J1860" s="291"/>
      <c r="K1860" s="292"/>
      <c r="L1860" s="291"/>
    </row>
    <row r="1861" spans="1:12" ht="15" x14ac:dyDescent="0.2">
      <c r="A1861" s="287"/>
      <c r="B1861" s="288"/>
      <c r="C1861" s="326"/>
      <c r="D1861" s="327"/>
      <c r="E1861" s="328"/>
      <c r="F1861" s="291"/>
      <c r="G1861" s="291"/>
      <c r="H1861" s="291"/>
      <c r="I1861" s="291"/>
      <c r="J1861" s="291"/>
      <c r="K1861" s="292"/>
      <c r="L1861" s="291"/>
    </row>
    <row r="1862" spans="1:12" ht="15.75" thickBot="1" x14ac:dyDescent="0.25">
      <c r="A1862" s="293"/>
      <c r="B1862" s="294"/>
      <c r="C1862" s="330"/>
      <c r="D1862" s="331" t="s">
        <v>33</v>
      </c>
      <c r="E1862" s="332"/>
      <c r="F1862" s="297">
        <f>SUM(F1855:F1861)</f>
        <v>0</v>
      </c>
      <c r="G1862" s="297">
        <f t="shared" ref="G1862:J1862" si="554">SUM(G1855:G1861)</f>
        <v>0</v>
      </c>
      <c r="H1862" s="297">
        <f t="shared" si="554"/>
        <v>0</v>
      </c>
      <c r="I1862" s="297">
        <f t="shared" si="554"/>
        <v>0</v>
      </c>
      <c r="J1862" s="297">
        <f t="shared" si="554"/>
        <v>0</v>
      </c>
      <c r="K1862" s="298"/>
      <c r="L1862" s="297">
        <f t="shared" ref="L1862" si="555">SUM(L1855:L1861)</f>
        <v>0</v>
      </c>
    </row>
    <row r="1863" spans="1:12" ht="15" x14ac:dyDescent="0.2">
      <c r="A1863" s="299">
        <v>21</v>
      </c>
      <c r="B1863" s="300">
        <f>B1855</f>
        <v>3</v>
      </c>
      <c r="C1863" s="333" t="s">
        <v>25</v>
      </c>
      <c r="D1863" s="329" t="s">
        <v>26</v>
      </c>
      <c r="E1863" s="67"/>
      <c r="F1863" s="132"/>
      <c r="G1863" s="133"/>
      <c r="H1863" s="134"/>
      <c r="I1863" s="135"/>
      <c r="J1863" s="136"/>
      <c r="K1863" s="292"/>
      <c r="L1863" s="291"/>
    </row>
    <row r="1864" spans="1:12" ht="15" x14ac:dyDescent="0.2">
      <c r="A1864" s="287"/>
      <c r="B1864" s="288"/>
      <c r="C1864" s="326"/>
      <c r="D1864" s="329" t="s">
        <v>27</v>
      </c>
      <c r="E1864" s="137"/>
      <c r="F1864" s="88"/>
      <c r="G1864" s="37"/>
      <c r="H1864" s="38"/>
      <c r="I1864" s="39"/>
      <c r="J1864" s="42"/>
      <c r="K1864" s="292"/>
      <c r="L1864" s="291"/>
    </row>
    <row r="1865" spans="1:12" ht="15" x14ac:dyDescent="0.2">
      <c r="A1865" s="287"/>
      <c r="B1865" s="288"/>
      <c r="C1865" s="326"/>
      <c r="D1865" s="329" t="s">
        <v>28</v>
      </c>
      <c r="E1865" s="138"/>
      <c r="F1865" s="139"/>
      <c r="G1865" s="140"/>
      <c r="H1865" s="120"/>
      <c r="I1865" s="116"/>
      <c r="J1865" s="141"/>
      <c r="K1865" s="292"/>
      <c r="L1865" s="291"/>
    </row>
    <row r="1866" spans="1:12" ht="15" x14ac:dyDescent="0.2">
      <c r="A1866" s="287"/>
      <c r="B1866" s="288"/>
      <c r="C1866" s="326"/>
      <c r="D1866" s="329" t="s">
        <v>29</v>
      </c>
      <c r="E1866" s="111"/>
      <c r="F1866" s="20"/>
      <c r="G1866" s="37"/>
      <c r="H1866" s="38"/>
      <c r="I1866" s="39"/>
      <c r="J1866" s="40"/>
      <c r="K1866" s="292"/>
      <c r="L1866" s="291"/>
    </row>
    <row r="1867" spans="1:12" ht="15" x14ac:dyDescent="0.2">
      <c r="A1867" s="287"/>
      <c r="B1867" s="288"/>
      <c r="C1867" s="326"/>
      <c r="D1867" s="329" t="s">
        <v>30</v>
      </c>
      <c r="E1867" s="138"/>
      <c r="F1867" s="19"/>
      <c r="G1867" s="16"/>
      <c r="H1867" s="17"/>
      <c r="I1867" s="118"/>
      <c r="J1867" s="142"/>
      <c r="K1867" s="292"/>
      <c r="L1867" s="291"/>
    </row>
    <row r="1868" spans="1:12" ht="15" x14ac:dyDescent="0.2">
      <c r="A1868" s="287"/>
      <c r="B1868" s="288"/>
      <c r="C1868" s="326"/>
      <c r="D1868" s="329" t="s">
        <v>31</v>
      </c>
      <c r="E1868" s="328"/>
      <c r="F1868" s="291"/>
      <c r="G1868" s="291"/>
      <c r="H1868" s="291"/>
      <c r="I1868" s="291"/>
      <c r="J1868" s="291"/>
      <c r="K1868" s="292"/>
      <c r="L1868" s="291"/>
    </row>
    <row r="1869" spans="1:12" ht="15" x14ac:dyDescent="0.2">
      <c r="A1869" s="287"/>
      <c r="B1869" s="288"/>
      <c r="C1869" s="326"/>
      <c r="D1869" s="329" t="s">
        <v>32</v>
      </c>
      <c r="E1869" s="328"/>
      <c r="F1869" s="291"/>
      <c r="G1869" s="291"/>
      <c r="H1869" s="291"/>
      <c r="I1869" s="291"/>
      <c r="J1869" s="291"/>
      <c r="K1869" s="292"/>
      <c r="L1869" s="291"/>
    </row>
    <row r="1870" spans="1:12" ht="15" x14ac:dyDescent="0.2">
      <c r="A1870" s="287"/>
      <c r="B1870" s="288"/>
      <c r="C1870" s="326"/>
      <c r="D1870" s="327"/>
      <c r="E1870" s="328"/>
      <c r="F1870" s="291"/>
      <c r="G1870" s="291"/>
      <c r="H1870" s="291"/>
      <c r="I1870" s="291"/>
      <c r="J1870" s="291"/>
      <c r="K1870" s="292"/>
      <c r="L1870" s="291"/>
    </row>
    <row r="1871" spans="1:12" ht="15" x14ac:dyDescent="0.2">
      <c r="A1871" s="287"/>
      <c r="B1871" s="288"/>
      <c r="C1871" s="326"/>
      <c r="D1871" s="327"/>
      <c r="E1871" s="328"/>
      <c r="F1871" s="291"/>
      <c r="G1871" s="291"/>
      <c r="H1871" s="291"/>
      <c r="I1871" s="291"/>
      <c r="J1871" s="291"/>
      <c r="K1871" s="292"/>
      <c r="L1871" s="291"/>
    </row>
    <row r="1872" spans="1:12" ht="15" x14ac:dyDescent="0.2">
      <c r="A1872" s="293"/>
      <c r="B1872" s="294"/>
      <c r="C1872" s="330"/>
      <c r="D1872" s="331" t="s">
        <v>33</v>
      </c>
      <c r="E1872" s="332"/>
      <c r="F1872" s="297">
        <f>SUM(F1863:F1871)</f>
        <v>0</v>
      </c>
      <c r="G1872" s="297">
        <f t="shared" ref="G1872:J1872" si="556">SUM(G1863:G1871)</f>
        <v>0</v>
      </c>
      <c r="H1872" s="297">
        <f t="shared" si="556"/>
        <v>0</v>
      </c>
      <c r="I1872" s="297">
        <f t="shared" si="556"/>
        <v>0</v>
      </c>
      <c r="J1872" s="297">
        <f t="shared" si="556"/>
        <v>0</v>
      </c>
      <c r="K1872" s="298"/>
      <c r="L1872" s="297">
        <f t="shared" ref="L1872" si="557">SUM(L1863:L1871)</f>
        <v>0</v>
      </c>
    </row>
    <row r="1873" spans="1:12" ht="16.5" thickBot="1" x14ac:dyDescent="0.25">
      <c r="A1873" s="304">
        <f>A1855</f>
        <v>21</v>
      </c>
      <c r="B1873" s="304">
        <f>B1855</f>
        <v>3</v>
      </c>
      <c r="C1873" s="424" t="s">
        <v>4</v>
      </c>
      <c r="D1873" s="425"/>
      <c r="E1873" s="334"/>
      <c r="F1873" s="303">
        <f>F1862+F1872</f>
        <v>0</v>
      </c>
      <c r="G1873" s="303">
        <f t="shared" ref="G1873:J1873" si="558">G1862+G1872</f>
        <v>0</v>
      </c>
      <c r="H1873" s="303">
        <f t="shared" si="558"/>
        <v>0</v>
      </c>
      <c r="I1873" s="303">
        <f t="shared" si="558"/>
        <v>0</v>
      </c>
      <c r="J1873" s="303">
        <f t="shared" si="558"/>
        <v>0</v>
      </c>
      <c r="K1873" s="303"/>
      <c r="L1873" s="303">
        <f t="shared" ref="L1873" si="559">L1862+L1872</f>
        <v>0</v>
      </c>
    </row>
    <row r="1874" spans="1:12" ht="15" x14ac:dyDescent="0.2">
      <c r="A1874" s="283">
        <v>21</v>
      </c>
      <c r="B1874" s="284">
        <v>4</v>
      </c>
      <c r="C1874" s="323" t="s">
        <v>20</v>
      </c>
      <c r="D1874" s="324" t="s">
        <v>21</v>
      </c>
      <c r="E1874" s="144"/>
      <c r="F1874" s="71"/>
      <c r="G1874" s="27"/>
      <c r="H1874" s="23"/>
      <c r="I1874" s="28"/>
      <c r="J1874" s="29"/>
      <c r="K1874" s="286"/>
      <c r="L1874" s="285"/>
    </row>
    <row r="1875" spans="1:12" ht="15" x14ac:dyDescent="0.2">
      <c r="A1875" s="287"/>
      <c r="B1875" s="288"/>
      <c r="C1875" s="326"/>
      <c r="D1875" s="327"/>
      <c r="E1875" s="328"/>
      <c r="F1875" s="291"/>
      <c r="G1875" s="291"/>
      <c r="H1875" s="291"/>
      <c r="I1875" s="291"/>
      <c r="J1875" s="291"/>
      <c r="K1875" s="292"/>
      <c r="L1875" s="291"/>
    </row>
    <row r="1876" spans="1:12" ht="15" x14ac:dyDescent="0.2">
      <c r="A1876" s="287"/>
      <c r="B1876" s="288"/>
      <c r="C1876" s="326"/>
      <c r="D1876" s="329" t="s">
        <v>22</v>
      </c>
      <c r="E1876" s="146"/>
      <c r="F1876" s="145"/>
      <c r="G1876" s="57"/>
      <c r="H1876" s="58"/>
      <c r="I1876" s="59"/>
      <c r="J1876" s="147"/>
      <c r="K1876" s="292"/>
      <c r="L1876" s="291"/>
    </row>
    <row r="1877" spans="1:12" ht="15.75" thickBot="1" x14ac:dyDescent="0.25">
      <c r="A1877" s="287"/>
      <c r="B1877" s="288"/>
      <c r="C1877" s="326"/>
      <c r="D1877" s="329" t="s">
        <v>23</v>
      </c>
      <c r="E1877" s="111"/>
      <c r="F1877" s="226"/>
      <c r="G1877" s="22"/>
      <c r="H1877" s="23"/>
      <c r="I1877" s="28"/>
      <c r="J1877" s="66"/>
      <c r="K1877" s="292"/>
      <c r="L1877" s="291"/>
    </row>
    <row r="1878" spans="1:12" ht="15" x14ac:dyDescent="0.2">
      <c r="A1878" s="287"/>
      <c r="B1878" s="288"/>
      <c r="C1878" s="326"/>
      <c r="D1878" s="329" t="s">
        <v>24</v>
      </c>
      <c r="E1878" s="51"/>
      <c r="F1878" s="143"/>
      <c r="G1878" s="32"/>
      <c r="H1878" s="33"/>
      <c r="I1878" s="122"/>
      <c r="J1878" s="123"/>
      <c r="K1878" s="292"/>
      <c r="L1878" s="291"/>
    </row>
    <row r="1879" spans="1:12" ht="15" x14ac:dyDescent="0.2">
      <c r="A1879" s="287"/>
      <c r="B1879" s="288"/>
      <c r="C1879" s="326"/>
      <c r="D1879" s="327" t="s">
        <v>89</v>
      </c>
      <c r="E1879" s="144"/>
      <c r="F1879" s="71"/>
      <c r="G1879" s="27"/>
      <c r="H1879" s="23"/>
      <c r="I1879" s="28"/>
      <c r="J1879" s="29"/>
      <c r="K1879" s="292"/>
      <c r="L1879" s="291"/>
    </row>
    <row r="1880" spans="1:12" ht="15" x14ac:dyDescent="0.2">
      <c r="A1880" s="287"/>
      <c r="B1880" s="288"/>
      <c r="C1880" s="326"/>
      <c r="D1880" s="327"/>
      <c r="E1880" s="328"/>
      <c r="F1880" s="291"/>
      <c r="G1880" s="291"/>
      <c r="H1880" s="291"/>
      <c r="I1880" s="291"/>
      <c r="J1880" s="291"/>
      <c r="K1880" s="292"/>
      <c r="L1880" s="291"/>
    </row>
    <row r="1881" spans="1:12" ht="15.75" thickBot="1" x14ac:dyDescent="0.25">
      <c r="A1881" s="293"/>
      <c r="B1881" s="294"/>
      <c r="C1881" s="330"/>
      <c r="D1881" s="331" t="s">
        <v>33</v>
      </c>
      <c r="E1881" s="332"/>
      <c r="F1881" s="297">
        <f>SUM(F1874:F1880)</f>
        <v>0</v>
      </c>
      <c r="G1881" s="297">
        <f t="shared" ref="G1881:J1881" si="560">SUM(G1874:G1880)</f>
        <v>0</v>
      </c>
      <c r="H1881" s="297">
        <f t="shared" si="560"/>
        <v>0</v>
      </c>
      <c r="I1881" s="297">
        <f t="shared" si="560"/>
        <v>0</v>
      </c>
      <c r="J1881" s="297">
        <f t="shared" si="560"/>
        <v>0</v>
      </c>
      <c r="K1881" s="298"/>
      <c r="L1881" s="297">
        <f t="shared" ref="L1881" si="561">SUM(L1874:L1880)</f>
        <v>0</v>
      </c>
    </row>
    <row r="1882" spans="1:12" ht="15" x14ac:dyDescent="0.2">
      <c r="A1882" s="299">
        <v>21</v>
      </c>
      <c r="B1882" s="300">
        <f>B1874</f>
        <v>4</v>
      </c>
      <c r="C1882" s="333" t="s">
        <v>25</v>
      </c>
      <c r="D1882" s="329" t="s">
        <v>26</v>
      </c>
      <c r="E1882" s="67"/>
      <c r="F1882" s="68"/>
      <c r="G1882" s="133"/>
      <c r="H1882" s="134"/>
      <c r="I1882" s="148"/>
      <c r="J1882" s="149"/>
      <c r="K1882" s="292"/>
      <c r="L1882" s="291"/>
    </row>
    <row r="1883" spans="1:12" ht="15" x14ac:dyDescent="0.2">
      <c r="A1883" s="287"/>
      <c r="B1883" s="288"/>
      <c r="C1883" s="326"/>
      <c r="D1883" s="329" t="s">
        <v>27</v>
      </c>
      <c r="E1883" s="138"/>
      <c r="F1883" s="19"/>
      <c r="G1883" s="115"/>
      <c r="H1883" s="105"/>
      <c r="I1883" s="116"/>
      <c r="J1883" s="117"/>
      <c r="K1883" s="292"/>
      <c r="L1883" s="291"/>
    </row>
    <row r="1884" spans="1:12" ht="15" x14ac:dyDescent="0.2">
      <c r="A1884" s="287"/>
      <c r="B1884" s="288"/>
      <c r="C1884" s="326"/>
      <c r="D1884" s="329" t="s">
        <v>28</v>
      </c>
      <c r="E1884" s="339"/>
      <c r="F1884" s="145"/>
      <c r="G1884" s="57"/>
      <c r="H1884" s="58"/>
      <c r="I1884" s="59"/>
      <c r="J1884" s="147"/>
      <c r="K1884" s="292"/>
      <c r="L1884" s="291"/>
    </row>
    <row r="1885" spans="1:12" ht="15" x14ac:dyDescent="0.2">
      <c r="A1885" s="287"/>
      <c r="B1885" s="288"/>
      <c r="C1885" s="326"/>
      <c r="D1885" s="329" t="s">
        <v>29</v>
      </c>
      <c r="E1885" s="100"/>
      <c r="F1885" s="18"/>
      <c r="G1885" s="16"/>
      <c r="H1885" s="17"/>
      <c r="I1885" s="118"/>
      <c r="J1885" s="119"/>
      <c r="K1885" s="292"/>
      <c r="L1885" s="291"/>
    </row>
    <row r="1886" spans="1:12" ht="15" x14ac:dyDescent="0.2">
      <c r="A1886" s="287"/>
      <c r="B1886" s="288"/>
      <c r="C1886" s="326"/>
      <c r="D1886" s="329" t="s">
        <v>30</v>
      </c>
      <c r="E1886" s="138"/>
      <c r="F1886" s="19"/>
      <c r="G1886" s="16"/>
      <c r="H1886" s="17"/>
      <c r="I1886" s="118"/>
      <c r="J1886" s="156"/>
      <c r="K1886" s="292"/>
      <c r="L1886" s="291"/>
    </row>
    <row r="1887" spans="1:12" ht="15" x14ac:dyDescent="0.2">
      <c r="A1887" s="287"/>
      <c r="B1887" s="288"/>
      <c r="C1887" s="326"/>
      <c r="D1887" s="329" t="s">
        <v>31</v>
      </c>
      <c r="E1887" s="328"/>
      <c r="F1887" s="291"/>
      <c r="G1887" s="291"/>
      <c r="H1887" s="291"/>
      <c r="I1887" s="291"/>
      <c r="J1887" s="291"/>
      <c r="K1887" s="291"/>
      <c r="L1887" s="291"/>
    </row>
    <row r="1888" spans="1:12" ht="15.75" thickBot="1" x14ac:dyDescent="0.25">
      <c r="A1888" s="287"/>
      <c r="B1888" s="288"/>
      <c r="C1888" s="326"/>
      <c r="D1888" s="329" t="s">
        <v>32</v>
      </c>
      <c r="E1888" s="328"/>
      <c r="F1888" s="291"/>
      <c r="G1888" s="291"/>
      <c r="H1888" s="291"/>
      <c r="I1888" s="291"/>
      <c r="J1888" s="291"/>
      <c r="K1888" s="291"/>
      <c r="L1888" s="291"/>
    </row>
    <row r="1889" spans="1:12" ht="15" x14ac:dyDescent="0.2">
      <c r="A1889" s="287"/>
      <c r="B1889" s="288"/>
      <c r="C1889" s="326"/>
      <c r="D1889" s="327" t="s">
        <v>91</v>
      </c>
      <c r="E1889" s="51"/>
      <c r="F1889" s="52"/>
      <c r="G1889" s="32"/>
      <c r="H1889" s="33"/>
      <c r="I1889" s="122"/>
      <c r="J1889" s="123"/>
      <c r="K1889" s="292"/>
      <c r="L1889" s="291"/>
    </row>
    <row r="1890" spans="1:12" ht="15" x14ac:dyDescent="0.2">
      <c r="A1890" s="287"/>
      <c r="B1890" s="288"/>
      <c r="C1890" s="326"/>
      <c r="D1890" s="327"/>
      <c r="E1890" s="328"/>
      <c r="F1890" s="291"/>
      <c r="G1890" s="291"/>
      <c r="H1890" s="291"/>
      <c r="I1890" s="291"/>
      <c r="J1890" s="291"/>
      <c r="K1890" s="292"/>
      <c r="L1890" s="291"/>
    </row>
    <row r="1891" spans="1:12" ht="15" x14ac:dyDescent="0.2">
      <c r="A1891" s="293"/>
      <c r="B1891" s="294"/>
      <c r="C1891" s="330"/>
      <c r="D1891" s="331" t="s">
        <v>33</v>
      </c>
      <c r="E1891" s="332"/>
      <c r="F1891" s="297">
        <f>SUM(F1882:F1890)</f>
        <v>0</v>
      </c>
      <c r="G1891" s="297">
        <f t="shared" ref="G1891:J1891" si="562">SUM(G1882:G1890)</f>
        <v>0</v>
      </c>
      <c r="H1891" s="297">
        <f t="shared" si="562"/>
        <v>0</v>
      </c>
      <c r="I1891" s="297">
        <f t="shared" si="562"/>
        <v>0</v>
      </c>
      <c r="J1891" s="297">
        <f t="shared" si="562"/>
        <v>0</v>
      </c>
      <c r="K1891" s="298"/>
      <c r="L1891" s="297"/>
    </row>
    <row r="1892" spans="1:12" ht="16.5" thickBot="1" x14ac:dyDescent="0.25">
      <c r="A1892" s="304">
        <f>A1874</f>
        <v>21</v>
      </c>
      <c r="B1892" s="304">
        <f>B1874</f>
        <v>4</v>
      </c>
      <c r="C1892" s="424" t="s">
        <v>4</v>
      </c>
      <c r="D1892" s="425"/>
      <c r="E1892" s="334"/>
      <c r="F1892" s="303">
        <f>F1881+F1891</f>
        <v>0</v>
      </c>
      <c r="G1892" s="303">
        <f t="shared" ref="G1892:J1892" si="563">G1881+G1891</f>
        <v>0</v>
      </c>
      <c r="H1892" s="303">
        <f t="shared" si="563"/>
        <v>0</v>
      </c>
      <c r="I1892" s="303">
        <f t="shared" si="563"/>
        <v>0</v>
      </c>
      <c r="J1892" s="303">
        <f t="shared" si="563"/>
        <v>0</v>
      </c>
      <c r="K1892" s="303"/>
      <c r="L1892" s="303">
        <f t="shared" ref="L1892" si="564">L1881+L1891</f>
        <v>0</v>
      </c>
    </row>
    <row r="1893" spans="1:12" ht="15.75" thickBot="1" x14ac:dyDescent="0.25">
      <c r="A1893" s="283">
        <v>21</v>
      </c>
      <c r="B1893" s="284">
        <v>5</v>
      </c>
      <c r="C1893" s="323" t="s">
        <v>20</v>
      </c>
      <c r="D1893" s="324" t="s">
        <v>21</v>
      </c>
      <c r="E1893" s="144"/>
      <c r="F1893" s="71"/>
      <c r="G1893" s="22"/>
      <c r="H1893" s="23"/>
      <c r="I1893" s="24"/>
      <c r="J1893" s="25"/>
      <c r="K1893" s="286"/>
      <c r="L1893" s="285"/>
    </row>
    <row r="1894" spans="1:12" ht="15" x14ac:dyDescent="0.2">
      <c r="A1894" s="287"/>
      <c r="B1894" s="288"/>
      <c r="C1894" s="326"/>
      <c r="D1894" s="327" t="s">
        <v>26</v>
      </c>
      <c r="E1894" s="340"/>
      <c r="F1894" s="149"/>
      <c r="G1894" s="133"/>
      <c r="H1894" s="134"/>
      <c r="I1894" s="135"/>
      <c r="J1894" s="149"/>
      <c r="K1894" s="292"/>
      <c r="L1894" s="291"/>
    </row>
    <row r="1895" spans="1:12" ht="15" x14ac:dyDescent="0.2">
      <c r="A1895" s="287"/>
      <c r="B1895" s="288"/>
      <c r="C1895" s="326"/>
      <c r="D1895" s="329" t="s">
        <v>22</v>
      </c>
      <c r="E1895" s="138"/>
      <c r="F1895" s="19"/>
      <c r="G1895" s="16"/>
      <c r="H1895" s="17"/>
      <c r="I1895" s="118"/>
      <c r="J1895" s="81"/>
      <c r="K1895" s="292"/>
      <c r="L1895" s="291"/>
    </row>
    <row r="1896" spans="1:12" ht="15.75" thickBot="1" x14ac:dyDescent="0.25">
      <c r="A1896" s="287"/>
      <c r="B1896" s="288"/>
      <c r="C1896" s="326"/>
      <c r="D1896" s="329" t="s">
        <v>23</v>
      </c>
      <c r="E1896" s="328"/>
      <c r="F1896" s="291"/>
      <c r="G1896" s="291"/>
      <c r="H1896" s="291"/>
      <c r="I1896" s="291"/>
      <c r="J1896" s="291"/>
      <c r="K1896" s="292"/>
      <c r="L1896" s="291"/>
    </row>
    <row r="1897" spans="1:12" ht="15" x14ac:dyDescent="0.2">
      <c r="A1897" s="287"/>
      <c r="B1897" s="288"/>
      <c r="C1897" s="326"/>
      <c r="D1897" s="329" t="s">
        <v>24</v>
      </c>
      <c r="E1897" s="51"/>
      <c r="F1897" s="52"/>
      <c r="G1897" s="32"/>
      <c r="H1897" s="33"/>
      <c r="I1897" s="122"/>
      <c r="J1897" s="54"/>
      <c r="K1897" s="298"/>
      <c r="L1897" s="291"/>
    </row>
    <row r="1898" spans="1:12" ht="15" x14ac:dyDescent="0.2">
      <c r="A1898" s="287"/>
      <c r="B1898" s="288"/>
      <c r="C1898" s="326"/>
      <c r="D1898" s="327"/>
      <c r="E1898" s="328"/>
      <c r="F1898" s="291"/>
      <c r="G1898" s="291"/>
      <c r="H1898" s="291"/>
      <c r="I1898" s="291"/>
      <c r="J1898" s="291"/>
      <c r="K1898" s="292"/>
      <c r="L1898" s="291"/>
    </row>
    <row r="1899" spans="1:12" ht="15" x14ac:dyDescent="0.2">
      <c r="A1899" s="287"/>
      <c r="B1899" s="288"/>
      <c r="C1899" s="326"/>
      <c r="D1899" s="327"/>
      <c r="E1899" s="328"/>
      <c r="F1899" s="291"/>
      <c r="G1899" s="291"/>
      <c r="H1899" s="291"/>
      <c r="I1899" s="291"/>
      <c r="J1899" s="291"/>
      <c r="K1899" s="292"/>
      <c r="L1899" s="291"/>
    </row>
    <row r="1900" spans="1:12" ht="15.75" thickBot="1" x14ac:dyDescent="0.25">
      <c r="A1900" s="293"/>
      <c r="B1900" s="294"/>
      <c r="C1900" s="330"/>
      <c r="D1900" s="331" t="s">
        <v>33</v>
      </c>
      <c r="E1900" s="332"/>
      <c r="F1900" s="297">
        <f>SUM(F1893:F1899)</f>
        <v>0</v>
      </c>
      <c r="G1900" s="297">
        <f t="shared" ref="G1900:J1900" si="565">SUM(G1893:G1899)</f>
        <v>0</v>
      </c>
      <c r="H1900" s="297">
        <f t="shared" si="565"/>
        <v>0</v>
      </c>
      <c r="I1900" s="297">
        <f t="shared" si="565"/>
        <v>0</v>
      </c>
      <c r="J1900" s="297">
        <f t="shared" si="565"/>
        <v>0</v>
      </c>
      <c r="K1900" s="298"/>
      <c r="L1900" s="297">
        <f t="shared" ref="L1900" si="566">SUM(L1893:L1899)</f>
        <v>0</v>
      </c>
    </row>
    <row r="1901" spans="1:12" ht="15" x14ac:dyDescent="0.2">
      <c r="A1901" s="299">
        <v>21</v>
      </c>
      <c r="B1901" s="300">
        <f>B1893</f>
        <v>5</v>
      </c>
      <c r="C1901" s="333" t="s">
        <v>25</v>
      </c>
      <c r="D1901" s="329" t="s">
        <v>26</v>
      </c>
      <c r="E1901" s="112"/>
      <c r="F1901" s="30"/>
      <c r="G1901" s="32"/>
      <c r="H1901" s="33"/>
      <c r="I1901" s="34"/>
      <c r="J1901" s="113"/>
      <c r="K1901" s="298"/>
      <c r="L1901" s="291"/>
    </row>
    <row r="1902" spans="1:12" ht="15" x14ac:dyDescent="0.2">
      <c r="A1902" s="287"/>
      <c r="B1902" s="288"/>
      <c r="C1902" s="326"/>
      <c r="D1902" s="329" t="s">
        <v>27</v>
      </c>
      <c r="E1902" s="100"/>
      <c r="F1902" s="19"/>
      <c r="G1902" s="115"/>
      <c r="H1902" s="105"/>
      <c r="I1902" s="116"/>
      <c r="J1902" s="107"/>
      <c r="K1902" s="292"/>
      <c r="L1902" s="291"/>
    </row>
    <row r="1903" spans="1:12" ht="15" x14ac:dyDescent="0.2">
      <c r="A1903" s="287"/>
      <c r="B1903" s="288"/>
      <c r="C1903" s="326"/>
      <c r="D1903" s="329" t="s">
        <v>28</v>
      </c>
      <c r="E1903" s="55"/>
      <c r="F1903" s="73"/>
      <c r="G1903" s="57"/>
      <c r="H1903" s="58"/>
      <c r="I1903" s="59"/>
      <c r="J1903" s="153"/>
      <c r="K1903" s="292"/>
      <c r="L1903" s="291"/>
    </row>
    <row r="1904" spans="1:12" ht="15" x14ac:dyDescent="0.2">
      <c r="A1904" s="287"/>
      <c r="B1904" s="288"/>
      <c r="C1904" s="326"/>
      <c r="D1904" s="329" t="s">
        <v>29</v>
      </c>
      <c r="E1904" s="154"/>
      <c r="F1904" s="145"/>
      <c r="G1904" s="90"/>
      <c r="H1904" s="91"/>
      <c r="I1904" s="92"/>
      <c r="J1904" s="155"/>
      <c r="K1904" s="292"/>
      <c r="L1904" s="291"/>
    </row>
    <row r="1905" spans="1:12" ht="15" x14ac:dyDescent="0.2">
      <c r="A1905" s="287"/>
      <c r="B1905" s="288"/>
      <c r="C1905" s="326"/>
      <c r="D1905" s="329" t="s">
        <v>30</v>
      </c>
      <c r="E1905" s="100"/>
      <c r="F1905" s="19"/>
      <c r="G1905" s="16"/>
      <c r="H1905" s="17"/>
      <c r="I1905" s="118"/>
      <c r="J1905" s="81"/>
      <c r="K1905" s="292"/>
      <c r="L1905" s="291"/>
    </row>
    <row r="1906" spans="1:12" ht="15" x14ac:dyDescent="0.2">
      <c r="A1906" s="287"/>
      <c r="B1906" s="288"/>
      <c r="C1906" s="326"/>
      <c r="D1906" s="329" t="s">
        <v>31</v>
      </c>
      <c r="E1906" s="328"/>
      <c r="F1906" s="291"/>
      <c r="G1906" s="291"/>
      <c r="H1906" s="291"/>
      <c r="I1906" s="291"/>
      <c r="J1906" s="291"/>
      <c r="K1906" s="292"/>
      <c r="L1906" s="291"/>
    </row>
    <row r="1907" spans="1:12" ht="15" x14ac:dyDescent="0.2">
      <c r="A1907" s="287"/>
      <c r="B1907" s="288"/>
      <c r="C1907" s="326"/>
      <c r="D1907" s="329" t="s">
        <v>32</v>
      </c>
      <c r="E1907" s="328"/>
      <c r="F1907" s="291"/>
      <c r="G1907" s="291"/>
      <c r="H1907" s="291"/>
      <c r="I1907" s="291"/>
      <c r="J1907" s="291"/>
      <c r="K1907" s="292"/>
      <c r="L1907" s="291"/>
    </row>
    <row r="1908" spans="1:12" ht="15" x14ac:dyDescent="0.2">
      <c r="A1908" s="287"/>
      <c r="B1908" s="288"/>
      <c r="C1908" s="326"/>
      <c r="D1908" s="327"/>
      <c r="E1908" s="328"/>
      <c r="F1908" s="291"/>
      <c r="G1908" s="291"/>
      <c r="H1908" s="291"/>
      <c r="I1908" s="309"/>
      <c r="J1908" s="291"/>
      <c r="K1908" s="292"/>
      <c r="L1908" s="291"/>
    </row>
    <row r="1909" spans="1:12" ht="15" x14ac:dyDescent="0.2">
      <c r="A1909" s="287"/>
      <c r="B1909" s="288"/>
      <c r="C1909" s="326"/>
      <c r="D1909" s="327"/>
      <c r="E1909" s="328"/>
      <c r="F1909" s="291"/>
      <c r="G1909" s="291"/>
      <c r="H1909" s="291"/>
      <c r="I1909" s="291"/>
      <c r="J1909" s="291"/>
      <c r="K1909" s="292"/>
      <c r="L1909" s="291"/>
    </row>
    <row r="1910" spans="1:12" ht="15" x14ac:dyDescent="0.2">
      <c r="A1910" s="293"/>
      <c r="B1910" s="294"/>
      <c r="C1910" s="330"/>
      <c r="D1910" s="331" t="s">
        <v>33</v>
      </c>
      <c r="E1910" s="332"/>
      <c r="F1910" s="297">
        <f>SUM(F1901:F1909)</f>
        <v>0</v>
      </c>
      <c r="G1910" s="297">
        <f t="shared" ref="G1910:J1910" si="567">SUM(G1901:G1909)</f>
        <v>0</v>
      </c>
      <c r="H1910" s="297">
        <f t="shared" si="567"/>
        <v>0</v>
      </c>
      <c r="I1910" s="297">
        <f t="shared" si="567"/>
        <v>0</v>
      </c>
      <c r="J1910" s="297">
        <f t="shared" si="567"/>
        <v>0</v>
      </c>
      <c r="K1910" s="298"/>
      <c r="L1910" s="297">
        <f t="shared" ref="L1910" si="568">SUM(L1901:L1909)</f>
        <v>0</v>
      </c>
    </row>
    <row r="1911" spans="1:12" ht="16.5" thickBot="1" x14ac:dyDescent="0.25">
      <c r="A1911" s="301">
        <f>A1893</f>
        <v>21</v>
      </c>
      <c r="B1911" s="302">
        <f>B1893</f>
        <v>5</v>
      </c>
      <c r="C1911" s="424" t="s">
        <v>4</v>
      </c>
      <c r="D1911" s="425"/>
      <c r="E1911" s="334"/>
      <c r="F1911" s="303">
        <f>F1900+F1910</f>
        <v>0</v>
      </c>
      <c r="G1911" s="303">
        <f t="shared" ref="G1911:J1911" si="569">G1900+G1910</f>
        <v>0</v>
      </c>
      <c r="H1911" s="303">
        <f t="shared" si="569"/>
        <v>0</v>
      </c>
      <c r="I1911" s="303">
        <f t="shared" si="569"/>
        <v>0</v>
      </c>
      <c r="J1911" s="303">
        <f t="shared" si="569"/>
        <v>0</v>
      </c>
      <c r="K1911" s="303"/>
      <c r="L1911" s="303">
        <f t="shared" ref="L1911" si="570">L1900+L1910</f>
        <v>0</v>
      </c>
    </row>
    <row r="1912" spans="1:12" ht="16.5" thickBot="1" x14ac:dyDescent="0.25">
      <c r="A1912" s="305"/>
      <c r="B1912" s="306"/>
      <c r="C1912" s="429" t="s">
        <v>5</v>
      </c>
      <c r="D1912" s="429"/>
      <c r="E1912" s="429"/>
      <c r="F1912" s="306">
        <f>(F1740+F1759+F1778+F1797+F1816+F1835+F1854+F1871+F1891+F1911)/(IF(F1740=0,0,1)+IF(F1759=0,0,1)+IF(F1778=0,0,1)+IF(F1797=0,0,1)+IF(F1816=0,0,1)+IF(F1835=0,0,1)+IF(F1854=0,0,1)+IF(F1871=0,0,1)+IF(F1891=0,0,1)+IF(F1911=0,0,1))</f>
        <v>1247.4285714285713</v>
      </c>
      <c r="G1912" s="306">
        <f t="shared" ref="G1912:J1912" si="571">(G1740+G1759+G1778+G1797+G1816+G1835+G1854+G1871+G1891+G1911)/(IF(G1740=0,0,1)+IF(G1759=0,0,1)+IF(G1778=0,0,1)+IF(G1797=0,0,1)+IF(G1816=0,0,1)+IF(G1835=0,0,1)+IF(G1854=0,0,1)+IF(G1871=0,0,1)+IF(G1891=0,0,1)+IF(G1911=0,0,1))</f>
        <v>61.63</v>
      </c>
      <c r="H1912" s="306">
        <f t="shared" si="571"/>
        <v>48.972857142857144</v>
      </c>
      <c r="I1912" s="306">
        <f t="shared" si="571"/>
        <v>141.76857142857142</v>
      </c>
      <c r="J1912" s="306">
        <f t="shared" si="571"/>
        <v>1215.6585714285716</v>
      </c>
      <c r="K1912" s="306"/>
      <c r="L1912" s="306">
        <f>(L1734+L1754+L1773+L1793+L1813+L1832+L1852+L1871+L1891+L1911)/(IF(L1734=0,0,1)+IF(L1754=0,0,1)+IF(L1773=0,0,1)+IF(L1793=0,0,1)+IF(L1813=0,0,1)+IF(L1832=0,0,1)+IF(L1852=0,0,1)+IF(L1871=0,0,1)+IF(L1891=0,0,1)+IF(L1911=0,0,1))</f>
        <v>11.18</v>
      </c>
    </row>
    <row r="1913" spans="1:12" ht="30.75" thickBot="1" x14ac:dyDescent="0.25">
      <c r="A1913" s="287">
        <v>22</v>
      </c>
      <c r="B1913" s="288">
        <v>1</v>
      </c>
      <c r="C1913" s="323" t="s">
        <v>20</v>
      </c>
      <c r="D1913" s="324" t="s">
        <v>21</v>
      </c>
      <c r="E1913" s="138" t="s">
        <v>284</v>
      </c>
      <c r="F1913" s="19">
        <v>205</v>
      </c>
      <c r="G1913" s="16">
        <v>6.23</v>
      </c>
      <c r="H1913" s="17">
        <v>7.14</v>
      </c>
      <c r="I1913" s="118">
        <v>31.66</v>
      </c>
      <c r="J1913" s="257">
        <v>215.55</v>
      </c>
      <c r="K1913" s="311">
        <v>320</v>
      </c>
      <c r="L1913" s="315">
        <v>28.57</v>
      </c>
    </row>
    <row r="1914" spans="1:12" ht="15" x14ac:dyDescent="0.2">
      <c r="A1914" s="287"/>
      <c r="B1914" s="288"/>
      <c r="C1914" s="346"/>
      <c r="D1914" s="327" t="s">
        <v>26</v>
      </c>
      <c r="E1914" s="157" t="s">
        <v>286</v>
      </c>
      <c r="F1914" s="150">
        <v>25</v>
      </c>
      <c r="G1914" s="133">
        <v>3.56</v>
      </c>
      <c r="H1914" s="134">
        <v>11.78</v>
      </c>
      <c r="I1914" s="135">
        <v>0.13</v>
      </c>
      <c r="J1914" s="187">
        <v>120.7</v>
      </c>
      <c r="K1914" s="322" t="s">
        <v>287</v>
      </c>
      <c r="L1914" s="316">
        <v>15.71</v>
      </c>
    </row>
    <row r="1915" spans="1:12" ht="15" x14ac:dyDescent="0.2">
      <c r="A1915" s="287"/>
      <c r="B1915" s="288"/>
      <c r="C1915" s="346"/>
      <c r="D1915" s="329" t="s">
        <v>22</v>
      </c>
      <c r="E1915" s="349" t="s">
        <v>106</v>
      </c>
      <c r="F1915" s="20">
        <v>200</v>
      </c>
      <c r="G1915" s="27">
        <v>0</v>
      </c>
      <c r="H1915" s="23">
        <v>0</v>
      </c>
      <c r="I1915" s="28">
        <v>7.27</v>
      </c>
      <c r="J1915" s="29">
        <v>28.73</v>
      </c>
      <c r="K1915" s="313">
        <v>114</v>
      </c>
      <c r="L1915" s="317">
        <v>0.77</v>
      </c>
    </row>
    <row r="1916" spans="1:12" ht="15.75" thickBot="1" x14ac:dyDescent="0.25">
      <c r="A1916" s="287"/>
      <c r="B1916" s="288"/>
      <c r="C1916" s="346"/>
      <c r="D1916" s="329" t="s">
        <v>23</v>
      </c>
      <c r="E1916" s="100" t="s">
        <v>172</v>
      </c>
      <c r="F1916" s="19">
        <v>30</v>
      </c>
      <c r="G1916" s="80">
        <v>4.5</v>
      </c>
      <c r="H1916" s="17">
        <v>1.31</v>
      </c>
      <c r="I1916" s="69">
        <v>22.41</v>
      </c>
      <c r="J1916" s="81">
        <v>117.9</v>
      </c>
      <c r="K1916" s="292">
        <v>121</v>
      </c>
      <c r="L1916" s="318">
        <v>6</v>
      </c>
    </row>
    <row r="1917" spans="1:12" ht="15" x14ac:dyDescent="0.2">
      <c r="A1917" s="287"/>
      <c r="B1917" s="288"/>
      <c r="C1917" s="346"/>
      <c r="D1917" s="329" t="s">
        <v>24</v>
      </c>
      <c r="E1917" s="157"/>
      <c r="F1917" s="150"/>
      <c r="G1917" s="133"/>
      <c r="H1917" s="134"/>
      <c r="I1917" s="148"/>
      <c r="J1917" s="152"/>
      <c r="K1917" s="298"/>
      <c r="L1917" s="291"/>
    </row>
    <row r="1918" spans="1:12" ht="15" x14ac:dyDescent="0.2">
      <c r="A1918" s="287"/>
      <c r="B1918" s="288"/>
      <c r="C1918" s="346"/>
      <c r="D1918" s="327" t="s">
        <v>62</v>
      </c>
      <c r="E1918" s="111" t="s">
        <v>242</v>
      </c>
      <c r="F1918" s="26">
        <v>190</v>
      </c>
      <c r="G1918" s="27">
        <v>5</v>
      </c>
      <c r="H1918" s="23">
        <v>0.4</v>
      </c>
      <c r="I1918" s="28">
        <v>2</v>
      </c>
      <c r="J1918" s="29">
        <v>25</v>
      </c>
      <c r="K1918" s="292"/>
      <c r="L1918" s="291">
        <v>26.48</v>
      </c>
    </row>
    <row r="1919" spans="1:12" ht="15" x14ac:dyDescent="0.2">
      <c r="A1919" s="293"/>
      <c r="B1919" s="294"/>
      <c r="C1919" s="346"/>
      <c r="D1919" s="327"/>
      <c r="E1919" s="328"/>
      <c r="F1919" s="291"/>
      <c r="G1919" s="291"/>
      <c r="H1919" s="291"/>
      <c r="I1919" s="291"/>
      <c r="J1919" s="291"/>
      <c r="K1919" s="292"/>
      <c r="L1919" s="291"/>
    </row>
    <row r="1920" spans="1:12" ht="15" x14ac:dyDescent="0.2">
      <c r="A1920" s="299">
        <v>22</v>
      </c>
      <c r="B1920" s="300">
        <v>1</v>
      </c>
      <c r="C1920" s="347" t="s">
        <v>277</v>
      </c>
      <c r="D1920" s="331" t="s">
        <v>33</v>
      </c>
      <c r="E1920" s="332"/>
      <c r="F1920" s="297">
        <f>SUM(F1913:F1919)</f>
        <v>650</v>
      </c>
      <c r="G1920" s="297">
        <f>SUM(G1913:G1919)</f>
        <v>19.29</v>
      </c>
      <c r="H1920" s="297">
        <f>SUM(H1913:H1919)</f>
        <v>20.629999999999995</v>
      </c>
      <c r="I1920" s="297">
        <f>SUM(I1913:I1919)</f>
        <v>63.47</v>
      </c>
      <c r="J1920" s="297">
        <f>SUM(J1913:J1919)</f>
        <v>507.88</v>
      </c>
      <c r="K1920" s="308"/>
      <c r="L1920" s="319">
        <f>SUM(L1913:L1919)</f>
        <v>77.53</v>
      </c>
    </row>
    <row r="1921" spans="1:12" ht="15" x14ac:dyDescent="0.2">
      <c r="A1921" s="287"/>
      <c r="B1921" s="288"/>
      <c r="C1921" s="326"/>
      <c r="D1921" s="329" t="s">
        <v>27</v>
      </c>
      <c r="E1921" s="101" t="s">
        <v>285</v>
      </c>
      <c r="F1921" s="71">
        <v>200</v>
      </c>
      <c r="G1921" s="37">
        <v>4.91</v>
      </c>
      <c r="H1921" s="38">
        <v>9.9600000000000009</v>
      </c>
      <c r="I1921" s="39">
        <v>9.02</v>
      </c>
      <c r="J1921" s="40">
        <v>146.41</v>
      </c>
      <c r="K1921" s="117">
        <v>35</v>
      </c>
      <c r="L1921" s="309" t="s">
        <v>288</v>
      </c>
    </row>
    <row r="1922" spans="1:12" ht="15" x14ac:dyDescent="0.2">
      <c r="A1922" s="287"/>
      <c r="B1922" s="288"/>
      <c r="C1922" s="326"/>
      <c r="D1922" s="329" t="s">
        <v>28</v>
      </c>
      <c r="E1922" s="101" t="s">
        <v>244</v>
      </c>
      <c r="F1922" s="71">
        <v>90</v>
      </c>
      <c r="G1922" s="37">
        <v>18.13</v>
      </c>
      <c r="H1922" s="38">
        <v>17.05</v>
      </c>
      <c r="I1922" s="39">
        <v>3.69</v>
      </c>
      <c r="J1922" s="40">
        <v>240.96</v>
      </c>
      <c r="K1922" s="292">
        <v>89</v>
      </c>
      <c r="L1922" s="291">
        <v>33.159999999999997</v>
      </c>
    </row>
    <row r="1923" spans="1:12" ht="15" x14ac:dyDescent="0.2">
      <c r="A1923" s="287"/>
      <c r="B1923" s="288"/>
      <c r="C1923" s="326"/>
      <c r="D1923" s="329" t="s">
        <v>29</v>
      </c>
      <c r="E1923" s="348" t="s">
        <v>194</v>
      </c>
      <c r="F1923" s="251">
        <v>150</v>
      </c>
      <c r="G1923" s="63">
        <v>3.34</v>
      </c>
      <c r="H1923" s="38">
        <v>4.91</v>
      </c>
      <c r="I1923" s="64">
        <v>33.93</v>
      </c>
      <c r="J1923" s="65">
        <v>191.49</v>
      </c>
      <c r="K1923" s="292">
        <v>53</v>
      </c>
      <c r="L1923" s="291">
        <v>10.62</v>
      </c>
    </row>
    <row r="1924" spans="1:12" ht="30" x14ac:dyDescent="0.2">
      <c r="A1924" s="287"/>
      <c r="B1924" s="288"/>
      <c r="C1924" s="326"/>
      <c r="D1924" s="329" t="s">
        <v>30</v>
      </c>
      <c r="E1924" s="111" t="s">
        <v>120</v>
      </c>
      <c r="F1924" s="21">
        <v>200</v>
      </c>
      <c r="G1924" s="27">
        <v>0.25</v>
      </c>
      <c r="H1924" s="23">
        <v>0</v>
      </c>
      <c r="I1924" s="28">
        <v>12.73</v>
      </c>
      <c r="J1924" s="25">
        <v>51.3</v>
      </c>
      <c r="K1924" s="292">
        <v>216</v>
      </c>
      <c r="L1924" s="291">
        <v>9.86</v>
      </c>
    </row>
    <row r="1925" spans="1:12" ht="15" x14ac:dyDescent="0.2">
      <c r="A1925" s="287"/>
      <c r="B1925" s="288"/>
      <c r="C1925" s="326"/>
      <c r="D1925" s="329" t="s">
        <v>31</v>
      </c>
      <c r="E1925" s="168" t="s">
        <v>107</v>
      </c>
      <c r="F1925" s="18">
        <v>20</v>
      </c>
      <c r="G1925" s="16">
        <v>1.52</v>
      </c>
      <c r="H1925" s="17">
        <v>0.16</v>
      </c>
      <c r="I1925" s="118">
        <v>9.84</v>
      </c>
      <c r="J1925" s="156">
        <v>47</v>
      </c>
      <c r="K1925" s="292">
        <v>119</v>
      </c>
      <c r="L1925" s="291"/>
    </row>
    <row r="1926" spans="1:12" ht="15.75" thickBot="1" x14ac:dyDescent="0.25">
      <c r="A1926" s="287"/>
      <c r="B1926" s="288"/>
      <c r="C1926" s="326"/>
      <c r="D1926" s="329" t="s">
        <v>32</v>
      </c>
      <c r="E1926" s="168" t="s">
        <v>108</v>
      </c>
      <c r="F1926" s="18">
        <v>20</v>
      </c>
      <c r="G1926" s="16">
        <v>1.32</v>
      </c>
      <c r="H1926" s="17">
        <v>0.24</v>
      </c>
      <c r="I1926" s="118">
        <v>8.0399999999999991</v>
      </c>
      <c r="J1926" s="156">
        <v>39.6</v>
      </c>
      <c r="K1926" s="292">
        <v>120</v>
      </c>
      <c r="L1926" s="291">
        <v>2.68</v>
      </c>
    </row>
    <row r="1927" spans="1:12" ht="15" x14ac:dyDescent="0.2">
      <c r="A1927" s="287"/>
      <c r="B1927" s="288"/>
      <c r="C1927" s="326"/>
      <c r="D1927" s="327" t="s">
        <v>26</v>
      </c>
      <c r="E1927" s="51" t="s">
        <v>185</v>
      </c>
      <c r="F1927" s="52">
        <v>150</v>
      </c>
      <c r="G1927" s="53">
        <v>0.6</v>
      </c>
      <c r="H1927" s="33">
        <v>0.6</v>
      </c>
      <c r="I1927" s="34">
        <v>14.7</v>
      </c>
      <c r="J1927" s="128">
        <v>70.5</v>
      </c>
      <c r="K1927" s="292">
        <v>25</v>
      </c>
      <c r="L1927" s="291">
        <v>49</v>
      </c>
    </row>
    <row r="1928" spans="1:12" ht="15" x14ac:dyDescent="0.2">
      <c r="A1928" s="287"/>
      <c r="B1928" s="288"/>
      <c r="C1928" s="326"/>
      <c r="D1928" s="327"/>
      <c r="E1928" s="328"/>
      <c r="F1928" s="291"/>
      <c r="G1928" s="291"/>
      <c r="H1928" s="291"/>
      <c r="I1928" s="291"/>
      <c r="J1928" s="291"/>
      <c r="K1928" s="292"/>
      <c r="L1928" s="291"/>
    </row>
    <row r="1929" spans="1:12" ht="15" x14ac:dyDescent="0.2">
      <c r="A1929" s="293"/>
      <c r="B1929" s="294"/>
      <c r="C1929" s="330"/>
      <c r="D1929" s="331" t="s">
        <v>33</v>
      </c>
      <c r="E1929" s="332"/>
      <c r="F1929" s="297">
        <f>SUM(F1921:F1928)</f>
        <v>830</v>
      </c>
      <c r="G1929" s="297">
        <f>SUM(G1921:G1928)</f>
        <v>30.07</v>
      </c>
      <c r="H1929" s="297">
        <f>SUM(H1921:H1928)</f>
        <v>32.92</v>
      </c>
      <c r="I1929" s="297">
        <f>SUM(I1921:I1928)</f>
        <v>91.95</v>
      </c>
      <c r="J1929" s="297">
        <f>SUM(J1921:J1928)</f>
        <v>787.26</v>
      </c>
      <c r="K1929" s="298"/>
      <c r="L1929" s="297">
        <f>SUM(L1921:L1928)</f>
        <v>105.32</v>
      </c>
    </row>
    <row r="1930" spans="1:12" ht="16.5" thickBot="1" x14ac:dyDescent="0.25">
      <c r="A1930" s="304">
        <v>22</v>
      </c>
      <c r="B1930" s="304">
        <v>1</v>
      </c>
      <c r="C1930" s="424" t="s">
        <v>4</v>
      </c>
      <c r="D1930" s="425"/>
      <c r="E1930" s="334"/>
      <c r="F1930" s="303">
        <f>F1919+F1929</f>
        <v>830</v>
      </c>
      <c r="G1930" s="303">
        <f t="shared" ref="G1930:J1930" si="572">G1919+G1929</f>
        <v>30.07</v>
      </c>
      <c r="H1930" s="303">
        <f t="shared" si="572"/>
        <v>32.92</v>
      </c>
      <c r="I1930" s="303">
        <f t="shared" si="572"/>
        <v>91.95</v>
      </c>
      <c r="J1930" s="303">
        <f t="shared" si="572"/>
        <v>787.26</v>
      </c>
      <c r="K1930" s="303"/>
      <c r="L1930" s="303">
        <f t="shared" ref="L1930" si="573">L1919+L1929</f>
        <v>105.32</v>
      </c>
    </row>
    <row r="1931" spans="1:12" ht="30.75" thickBot="1" x14ac:dyDescent="0.25">
      <c r="A1931" s="289">
        <v>22</v>
      </c>
      <c r="B1931" s="288">
        <v>2</v>
      </c>
      <c r="C1931" s="323" t="s">
        <v>20</v>
      </c>
      <c r="D1931" s="324" t="s">
        <v>240</v>
      </c>
      <c r="E1931" s="111" t="s">
        <v>292</v>
      </c>
      <c r="F1931" s="20">
        <v>240</v>
      </c>
      <c r="G1931" s="285">
        <v>24.08</v>
      </c>
      <c r="H1931" s="285">
        <v>28.75</v>
      </c>
      <c r="I1931" s="285">
        <v>21.29</v>
      </c>
      <c r="J1931" s="285">
        <v>441.82</v>
      </c>
      <c r="K1931" s="286" t="s">
        <v>293</v>
      </c>
      <c r="L1931" s="285">
        <v>61.53</v>
      </c>
    </row>
    <row r="1932" spans="1:12" ht="15" x14ac:dyDescent="0.2">
      <c r="A1932" s="289"/>
      <c r="B1932" s="288"/>
      <c r="C1932" s="326"/>
      <c r="D1932" s="327" t="s">
        <v>26</v>
      </c>
      <c r="E1932" s="112"/>
      <c r="F1932" s="220"/>
      <c r="G1932" s="32"/>
      <c r="H1932" s="33"/>
      <c r="I1932" s="122"/>
      <c r="J1932" s="224"/>
      <c r="K1932" s="292"/>
      <c r="L1932" s="291"/>
    </row>
    <row r="1933" spans="1:12" ht="15.75" customHeight="1" x14ac:dyDescent="0.2">
      <c r="A1933" s="289"/>
      <c r="B1933" s="288"/>
      <c r="C1933" s="326"/>
      <c r="D1933" s="329" t="s">
        <v>22</v>
      </c>
      <c r="E1933" s="137" t="s">
        <v>143</v>
      </c>
      <c r="F1933" s="88">
        <v>200</v>
      </c>
      <c r="G1933" s="27">
        <v>0</v>
      </c>
      <c r="H1933" s="23">
        <v>0</v>
      </c>
      <c r="I1933" s="28">
        <v>20.170000000000002</v>
      </c>
      <c r="J1933" s="29">
        <v>81.3</v>
      </c>
      <c r="K1933" s="292">
        <v>95</v>
      </c>
      <c r="L1933" s="291">
        <v>5.2</v>
      </c>
    </row>
    <row r="1934" spans="1:12" ht="30.75" thickBot="1" x14ac:dyDescent="0.25">
      <c r="A1934" s="289"/>
      <c r="B1934" s="288"/>
      <c r="C1934" s="326"/>
      <c r="D1934" s="329" t="s">
        <v>23</v>
      </c>
      <c r="E1934" s="328" t="s">
        <v>60</v>
      </c>
      <c r="F1934" s="291" t="s">
        <v>82</v>
      </c>
      <c r="G1934" s="291" t="s">
        <v>45</v>
      </c>
      <c r="H1934" s="291">
        <v>0.22</v>
      </c>
      <c r="I1934" s="291">
        <v>7.44</v>
      </c>
      <c r="J1934" s="291">
        <v>36.26</v>
      </c>
      <c r="K1934" s="292" t="s">
        <v>46</v>
      </c>
      <c r="L1934" s="291">
        <v>2.68</v>
      </c>
    </row>
    <row r="1935" spans="1:12" ht="15" x14ac:dyDescent="0.2">
      <c r="A1935" s="289"/>
      <c r="B1935" s="288"/>
      <c r="C1935" s="326"/>
      <c r="D1935" s="329" t="s">
        <v>24</v>
      </c>
      <c r="E1935" s="112" t="s">
        <v>142</v>
      </c>
      <c r="F1935" s="30">
        <v>150</v>
      </c>
      <c r="G1935" s="32">
        <v>0.6</v>
      </c>
      <c r="H1935" s="33">
        <v>0.6</v>
      </c>
      <c r="I1935" s="122">
        <v>14.7</v>
      </c>
      <c r="J1935" s="123">
        <v>70.5</v>
      </c>
      <c r="K1935" s="298">
        <v>24</v>
      </c>
      <c r="L1935" s="291">
        <v>17.25</v>
      </c>
    </row>
    <row r="1936" spans="1:12" ht="15" x14ac:dyDescent="0.2">
      <c r="A1936" s="289"/>
      <c r="B1936" s="288"/>
      <c r="C1936" s="326"/>
      <c r="D1936" s="327"/>
      <c r="E1936" s="328"/>
      <c r="F1936" s="291"/>
      <c r="G1936" s="291"/>
      <c r="H1936" s="291"/>
      <c r="I1936" s="291"/>
      <c r="J1936" s="291"/>
      <c r="K1936" s="292"/>
      <c r="L1936" s="291"/>
    </row>
    <row r="1937" spans="1:12" ht="15" x14ac:dyDescent="0.2">
      <c r="A1937" s="289"/>
      <c r="B1937" s="288"/>
      <c r="C1937" s="326"/>
      <c r="D1937" s="327"/>
      <c r="E1937" s="328"/>
      <c r="F1937" s="291"/>
      <c r="G1937" s="291"/>
      <c r="H1937" s="291"/>
      <c r="I1937" s="291"/>
      <c r="J1937" s="291"/>
      <c r="K1937" s="292"/>
      <c r="L1937" s="291"/>
    </row>
    <row r="1938" spans="1:12" ht="15.75" thickBot="1" x14ac:dyDescent="0.25">
      <c r="A1938" s="295"/>
      <c r="B1938" s="294"/>
      <c r="C1938" s="330"/>
      <c r="D1938" s="331" t="s">
        <v>33</v>
      </c>
      <c r="E1938" s="332"/>
      <c r="F1938" s="297">
        <f>SUM(F1931:F1937)</f>
        <v>590</v>
      </c>
      <c r="G1938" s="297">
        <f t="shared" ref="G1938:J1938" si="574">SUM(G1931:G1937)</f>
        <v>24.68</v>
      </c>
      <c r="H1938" s="297">
        <f t="shared" si="574"/>
        <v>29.57</v>
      </c>
      <c r="I1938" s="297">
        <f t="shared" si="574"/>
        <v>63.599999999999994</v>
      </c>
      <c r="J1938" s="297">
        <f t="shared" si="574"/>
        <v>629.88</v>
      </c>
      <c r="K1938" s="298"/>
      <c r="L1938" s="297">
        <f t="shared" ref="L1938" si="575">SUM(L1931:L1937)</f>
        <v>86.660000000000011</v>
      </c>
    </row>
    <row r="1939" spans="1:12" ht="15" x14ac:dyDescent="0.2">
      <c r="A1939" s="321" t="s">
        <v>332</v>
      </c>
      <c r="B1939" s="300">
        <f>B1931</f>
        <v>2</v>
      </c>
      <c r="C1939" s="333" t="s">
        <v>25</v>
      </c>
      <c r="D1939" s="329" t="s">
        <v>26</v>
      </c>
      <c r="E1939" s="343" t="s">
        <v>151</v>
      </c>
      <c r="F1939" s="260">
        <v>60</v>
      </c>
      <c r="G1939" s="228">
        <v>1.75</v>
      </c>
      <c r="H1939" s="229">
        <v>0.11</v>
      </c>
      <c r="I1939" s="230">
        <v>3.55</v>
      </c>
      <c r="J1939" s="261">
        <v>21.6</v>
      </c>
      <c r="K1939" s="292">
        <v>172</v>
      </c>
      <c r="L1939" s="291">
        <v>8.24</v>
      </c>
    </row>
    <row r="1940" spans="1:12" ht="30" x14ac:dyDescent="0.2">
      <c r="A1940" s="289"/>
      <c r="B1940" s="288"/>
      <c r="C1940" s="326"/>
      <c r="D1940" s="329" t="s">
        <v>27</v>
      </c>
      <c r="E1940" s="55" t="s">
        <v>289</v>
      </c>
      <c r="F1940" s="73">
        <v>200</v>
      </c>
      <c r="G1940" s="190">
        <v>8.49</v>
      </c>
      <c r="H1940" s="75">
        <v>7.64</v>
      </c>
      <c r="I1940" s="191">
        <v>10.58</v>
      </c>
      <c r="J1940" s="192">
        <v>145.11000000000001</v>
      </c>
      <c r="K1940" s="292">
        <v>49</v>
      </c>
      <c r="L1940" s="291">
        <v>24.12</v>
      </c>
    </row>
    <row r="1941" spans="1:12" ht="15" x14ac:dyDescent="0.2">
      <c r="A1941" s="289"/>
      <c r="B1941" s="288"/>
      <c r="C1941" s="326"/>
      <c r="D1941" s="329" t="s">
        <v>28</v>
      </c>
      <c r="E1941" s="55" t="s">
        <v>290</v>
      </c>
      <c r="F1941" s="73">
        <v>90</v>
      </c>
      <c r="G1941" s="190">
        <v>12.3</v>
      </c>
      <c r="H1941" s="75">
        <v>7.1</v>
      </c>
      <c r="I1941" s="191">
        <v>5.67</v>
      </c>
      <c r="J1941" s="192">
        <v>135.56</v>
      </c>
      <c r="K1941" s="292">
        <v>179</v>
      </c>
      <c r="L1941" s="291">
        <v>24.12</v>
      </c>
    </row>
    <row r="1942" spans="1:12" ht="15" x14ac:dyDescent="0.2">
      <c r="A1942" s="289"/>
      <c r="B1942" s="288"/>
      <c r="C1942" s="326"/>
      <c r="D1942" s="329" t="s">
        <v>29</v>
      </c>
      <c r="E1942" s="100" t="s">
        <v>135</v>
      </c>
      <c r="F1942" s="19">
        <v>150</v>
      </c>
      <c r="G1942" s="115">
        <v>6.76</v>
      </c>
      <c r="H1942" s="105">
        <v>3.93</v>
      </c>
      <c r="I1942" s="116">
        <v>41.29</v>
      </c>
      <c r="J1942" s="117">
        <v>227.48</v>
      </c>
      <c r="K1942" s="292">
        <v>64</v>
      </c>
      <c r="L1942" s="291">
        <v>6.98</v>
      </c>
    </row>
    <row r="1943" spans="1:12" ht="30" x14ac:dyDescent="0.2">
      <c r="A1943" s="289"/>
      <c r="B1943" s="288"/>
      <c r="C1943" s="326"/>
      <c r="D1943" s="329" t="s">
        <v>30</v>
      </c>
      <c r="E1943" s="137" t="s">
        <v>291</v>
      </c>
      <c r="F1943" s="88">
        <v>200</v>
      </c>
      <c r="G1943" s="16">
        <v>0</v>
      </c>
      <c r="H1943" s="17">
        <v>0</v>
      </c>
      <c r="I1943" s="69">
        <v>20</v>
      </c>
      <c r="J1943" s="81">
        <v>80.599999999999994</v>
      </c>
      <c r="K1943" s="308">
        <v>95</v>
      </c>
      <c r="L1943" s="291">
        <v>5.2</v>
      </c>
    </row>
    <row r="1944" spans="1:12" ht="15" x14ac:dyDescent="0.2">
      <c r="A1944" s="289"/>
      <c r="B1944" s="288"/>
      <c r="C1944" s="326"/>
      <c r="D1944" s="329" t="s">
        <v>31</v>
      </c>
      <c r="E1944" s="129" t="s">
        <v>178</v>
      </c>
      <c r="F1944" s="19">
        <v>30</v>
      </c>
      <c r="G1944" s="16">
        <v>1.52</v>
      </c>
      <c r="H1944" s="17">
        <v>0.16</v>
      </c>
      <c r="I1944" s="118">
        <v>9.84</v>
      </c>
      <c r="J1944" s="81">
        <v>47</v>
      </c>
      <c r="K1944" s="291">
        <v>119</v>
      </c>
      <c r="L1944" s="292"/>
    </row>
    <row r="1945" spans="1:12" ht="15.75" thickBot="1" x14ac:dyDescent="0.25">
      <c r="A1945" s="289"/>
      <c r="B1945" s="288"/>
      <c r="C1945" s="326"/>
      <c r="D1945" s="329" t="s">
        <v>32</v>
      </c>
      <c r="E1945" s="129" t="s">
        <v>179</v>
      </c>
      <c r="F1945" s="18">
        <v>20</v>
      </c>
      <c r="G1945" s="16">
        <v>1.32</v>
      </c>
      <c r="H1945" s="17">
        <v>0.24</v>
      </c>
      <c r="I1945" s="118">
        <v>8.0399999999999991</v>
      </c>
      <c r="J1945" s="181">
        <v>39.6</v>
      </c>
      <c r="K1945" s="291">
        <v>120</v>
      </c>
      <c r="L1945" s="292">
        <v>3.22</v>
      </c>
    </row>
    <row r="1946" spans="1:12" ht="15" x14ac:dyDescent="0.2">
      <c r="A1946" s="289"/>
      <c r="B1946" s="288"/>
      <c r="C1946" s="326"/>
      <c r="D1946" s="327" t="s">
        <v>24</v>
      </c>
      <c r="E1946" s="51"/>
      <c r="F1946" s="52"/>
      <c r="G1946" s="32"/>
      <c r="H1946" s="33"/>
      <c r="I1946" s="122"/>
      <c r="J1946" s="123"/>
      <c r="K1946" s="292"/>
      <c r="L1946" s="291"/>
    </row>
    <row r="1947" spans="1:12" ht="15" x14ac:dyDescent="0.2">
      <c r="A1947" s="289"/>
      <c r="B1947" s="288"/>
      <c r="C1947" s="326"/>
      <c r="D1947" s="327"/>
      <c r="E1947" s="328"/>
      <c r="F1947" s="291"/>
      <c r="G1947" s="291"/>
      <c r="H1947" s="291"/>
      <c r="I1947" s="291"/>
      <c r="J1947" s="291"/>
      <c r="K1947" s="292"/>
      <c r="L1947" s="291"/>
    </row>
    <row r="1948" spans="1:12" ht="15" x14ac:dyDescent="0.2">
      <c r="A1948" s="295"/>
      <c r="B1948" s="294"/>
      <c r="C1948" s="330"/>
      <c r="D1948" s="331" t="s">
        <v>33</v>
      </c>
      <c r="E1948" s="332"/>
      <c r="F1948" s="297">
        <f>SUM(F1939:F1947)</f>
        <v>750</v>
      </c>
      <c r="G1948" s="297">
        <f t="shared" ref="G1948:J1948" si="576">SUM(G1939:G1947)</f>
        <v>32.139999999999993</v>
      </c>
      <c r="H1948" s="297">
        <f t="shared" si="576"/>
        <v>19.18</v>
      </c>
      <c r="I1948" s="297">
        <f t="shared" si="576"/>
        <v>98.97</v>
      </c>
      <c r="J1948" s="297">
        <f t="shared" si="576"/>
        <v>696.95</v>
      </c>
      <c r="K1948" s="298"/>
      <c r="L1948" s="297">
        <f t="shared" ref="L1948" si="577">SUM(L1939:L1947)</f>
        <v>71.88000000000001</v>
      </c>
    </row>
    <row r="1949" spans="1:12" ht="16.5" thickBot="1" x14ac:dyDescent="0.25">
      <c r="A1949" s="304">
        <f>A1931</f>
        <v>22</v>
      </c>
      <c r="B1949" s="304">
        <v>3</v>
      </c>
      <c r="C1949" s="424" t="s">
        <v>4</v>
      </c>
      <c r="D1949" s="425"/>
      <c r="E1949" s="334"/>
      <c r="F1949" s="303">
        <f>F1938+F1948</f>
        <v>1340</v>
      </c>
      <c r="G1949" s="303">
        <f t="shared" ref="G1949:J1949" si="578">G1938+G1948</f>
        <v>56.819999999999993</v>
      </c>
      <c r="H1949" s="303">
        <f t="shared" si="578"/>
        <v>48.75</v>
      </c>
      <c r="I1949" s="303">
        <f t="shared" si="578"/>
        <v>162.57</v>
      </c>
      <c r="J1949" s="303">
        <f t="shared" si="578"/>
        <v>1326.83</v>
      </c>
      <c r="K1949" s="303"/>
      <c r="L1949" s="303">
        <f t="shared" ref="L1949" si="579">L1938+L1948</f>
        <v>158.54000000000002</v>
      </c>
    </row>
    <row r="1950" spans="1:12" ht="15.75" thickBot="1" x14ac:dyDescent="0.25">
      <c r="A1950" s="283">
        <v>22</v>
      </c>
      <c r="B1950" s="284">
        <v>3</v>
      </c>
      <c r="C1950" s="323" t="s">
        <v>20</v>
      </c>
      <c r="D1950" s="324" t="s">
        <v>21</v>
      </c>
      <c r="E1950" s="161" t="s">
        <v>295</v>
      </c>
      <c r="F1950" s="243">
        <v>240</v>
      </c>
      <c r="G1950" s="232">
        <v>16.09</v>
      </c>
      <c r="H1950" s="233">
        <v>6.76</v>
      </c>
      <c r="I1950" s="234">
        <v>29.97</v>
      </c>
      <c r="J1950" s="235">
        <v>244.59</v>
      </c>
      <c r="K1950" s="286" t="s">
        <v>156</v>
      </c>
      <c r="L1950" s="285">
        <v>38.200000000000003</v>
      </c>
    </row>
    <row r="1951" spans="1:12" ht="15" x14ac:dyDescent="0.2">
      <c r="A1951" s="287"/>
      <c r="B1951" s="288"/>
      <c r="C1951" s="326"/>
      <c r="D1951" s="327" t="s">
        <v>26</v>
      </c>
      <c r="E1951" s="343" t="s">
        <v>117</v>
      </c>
      <c r="F1951" s="196">
        <v>60</v>
      </c>
      <c r="G1951" s="228">
        <v>0.48</v>
      </c>
      <c r="H1951" s="229">
        <v>0.6</v>
      </c>
      <c r="I1951" s="230">
        <v>1.56</v>
      </c>
      <c r="J1951" s="261">
        <v>8.4</v>
      </c>
      <c r="K1951" s="292">
        <v>28</v>
      </c>
      <c r="L1951" s="291">
        <v>12.99</v>
      </c>
    </row>
    <row r="1952" spans="1:12" ht="15" x14ac:dyDescent="0.2">
      <c r="A1952" s="287"/>
      <c r="B1952" s="288"/>
      <c r="C1952" s="326"/>
      <c r="D1952" s="329" t="s">
        <v>22</v>
      </c>
      <c r="E1952" s="100" t="s">
        <v>215</v>
      </c>
      <c r="F1952" s="68">
        <v>200</v>
      </c>
      <c r="G1952" s="16">
        <v>0.83</v>
      </c>
      <c r="H1952" s="17">
        <v>0.04</v>
      </c>
      <c r="I1952" s="118">
        <v>15.16</v>
      </c>
      <c r="J1952" s="156">
        <v>64.22</v>
      </c>
      <c r="K1952" s="292">
        <v>102</v>
      </c>
      <c r="L1952" s="291">
        <v>6.29</v>
      </c>
    </row>
    <row r="1953" spans="1:12" ht="45.75" thickBot="1" x14ac:dyDescent="0.25">
      <c r="A1953" s="287"/>
      <c r="B1953" s="288"/>
      <c r="C1953" s="326"/>
      <c r="D1953" s="329" t="s">
        <v>23</v>
      </c>
      <c r="E1953" s="328" t="s">
        <v>60</v>
      </c>
      <c r="F1953" s="291" t="s">
        <v>296</v>
      </c>
      <c r="G1953" s="291" t="s">
        <v>297</v>
      </c>
      <c r="H1953" s="291" t="s">
        <v>298</v>
      </c>
      <c r="I1953" s="291" t="s">
        <v>299</v>
      </c>
      <c r="J1953" s="291" t="s">
        <v>300</v>
      </c>
      <c r="K1953" s="292" t="s">
        <v>46</v>
      </c>
      <c r="L1953" s="291">
        <v>4.83</v>
      </c>
    </row>
    <row r="1954" spans="1:12" ht="15" x14ac:dyDescent="0.2">
      <c r="A1954" s="287"/>
      <c r="B1954" s="288"/>
      <c r="C1954" s="326"/>
      <c r="D1954" s="329" t="s">
        <v>24</v>
      </c>
      <c r="E1954" s="157"/>
      <c r="F1954" s="150"/>
      <c r="G1954" s="133"/>
      <c r="H1954" s="134"/>
      <c r="I1954" s="148"/>
      <c r="J1954" s="152"/>
      <c r="K1954" s="298"/>
      <c r="L1954" s="291"/>
    </row>
    <row r="1955" spans="1:12" ht="15" x14ac:dyDescent="0.2">
      <c r="A1955" s="287"/>
      <c r="B1955" s="288"/>
      <c r="C1955" s="326"/>
      <c r="D1955" s="327"/>
      <c r="E1955" s="328"/>
      <c r="F1955" s="291"/>
      <c r="G1955" s="291"/>
      <c r="H1955" s="291"/>
      <c r="I1955" s="291"/>
      <c r="J1955" s="291"/>
      <c r="K1955" s="292"/>
      <c r="L1955" s="291"/>
    </row>
    <row r="1956" spans="1:12" ht="15" x14ac:dyDescent="0.2">
      <c r="A1956" s="287"/>
      <c r="B1956" s="288"/>
      <c r="C1956" s="326"/>
      <c r="D1956" s="327"/>
      <c r="E1956" s="328"/>
      <c r="F1956" s="291"/>
      <c r="G1956" s="291"/>
      <c r="H1956" s="291"/>
      <c r="I1956" s="291"/>
      <c r="J1956" s="291"/>
      <c r="K1956" s="292"/>
      <c r="L1956" s="291"/>
    </row>
    <row r="1957" spans="1:12" ht="15.75" thickBot="1" x14ac:dyDescent="0.25">
      <c r="A1957" s="293"/>
      <c r="B1957" s="294"/>
      <c r="C1957" s="330"/>
      <c r="D1957" s="331" t="s">
        <v>33</v>
      </c>
      <c r="E1957" s="332"/>
      <c r="F1957" s="297">
        <f>SUM(F1950:F1956)</f>
        <v>500</v>
      </c>
      <c r="G1957" s="297">
        <f t="shared" ref="G1957:J1957" si="580">SUM(G1950:G1956)</f>
        <v>17.399999999999999</v>
      </c>
      <c r="H1957" s="297">
        <f t="shared" si="580"/>
        <v>7.3999999999999995</v>
      </c>
      <c r="I1957" s="297">
        <f t="shared" si="580"/>
        <v>46.69</v>
      </c>
      <c r="J1957" s="297">
        <f t="shared" si="580"/>
        <v>317.21000000000004</v>
      </c>
      <c r="K1957" s="298"/>
      <c r="L1957" s="297">
        <f t="shared" ref="L1957" si="581">SUM(L1950:L1956)</f>
        <v>62.31</v>
      </c>
    </row>
    <row r="1958" spans="1:12" ht="15" x14ac:dyDescent="0.2">
      <c r="A1958" s="299">
        <v>22</v>
      </c>
      <c r="B1958" s="300">
        <f>B1950</f>
        <v>3</v>
      </c>
      <c r="C1958" s="333" t="s">
        <v>25</v>
      </c>
      <c r="D1958" s="329" t="s">
        <v>26</v>
      </c>
      <c r="E1958" s="350" t="s">
        <v>166</v>
      </c>
      <c r="F1958" s="264">
        <v>60</v>
      </c>
      <c r="G1958" s="133">
        <v>1.1200000000000001</v>
      </c>
      <c r="H1958" s="134">
        <v>4.2699999999999996</v>
      </c>
      <c r="I1958" s="135">
        <v>6.02</v>
      </c>
      <c r="J1958" s="194">
        <v>68.62</v>
      </c>
      <c r="K1958" s="292">
        <v>13</v>
      </c>
      <c r="L1958" s="291">
        <v>4.0199999999999996</v>
      </c>
    </row>
    <row r="1959" spans="1:12" ht="15" x14ac:dyDescent="0.2">
      <c r="A1959" s="287"/>
      <c r="B1959" s="288"/>
      <c r="C1959" s="326"/>
      <c r="D1959" s="329" t="s">
        <v>27</v>
      </c>
      <c r="E1959" s="137" t="s">
        <v>163</v>
      </c>
      <c r="F1959" s="88">
        <v>200</v>
      </c>
      <c r="G1959" s="37">
        <v>9.19</v>
      </c>
      <c r="H1959" s="38">
        <v>5.64</v>
      </c>
      <c r="I1959" s="39">
        <v>13.63</v>
      </c>
      <c r="J1959" s="72">
        <v>141.18</v>
      </c>
      <c r="K1959" s="292">
        <v>34</v>
      </c>
      <c r="L1959" s="291">
        <v>12.64</v>
      </c>
    </row>
    <row r="1960" spans="1:12" ht="15" x14ac:dyDescent="0.2">
      <c r="A1960" s="287"/>
      <c r="B1960" s="288"/>
      <c r="C1960" s="326"/>
      <c r="D1960" s="329" t="s">
        <v>28</v>
      </c>
      <c r="E1960" s="60" t="s">
        <v>294</v>
      </c>
      <c r="F1960" s="250">
        <v>90</v>
      </c>
      <c r="G1960" s="170">
        <v>18.489999999999998</v>
      </c>
      <c r="H1960" s="171">
        <v>18.54</v>
      </c>
      <c r="I1960" s="172">
        <v>3.59</v>
      </c>
      <c r="J1960" s="265">
        <v>256</v>
      </c>
      <c r="K1960" s="292">
        <v>126</v>
      </c>
      <c r="L1960" s="291">
        <v>40.479999999999997</v>
      </c>
    </row>
    <row r="1961" spans="1:12" ht="15" x14ac:dyDescent="0.2">
      <c r="A1961" s="287"/>
      <c r="B1961" s="288"/>
      <c r="C1961" s="326"/>
      <c r="D1961" s="329" t="s">
        <v>29</v>
      </c>
      <c r="E1961" s="168" t="s">
        <v>67</v>
      </c>
      <c r="F1961" s="249">
        <v>150</v>
      </c>
      <c r="G1961" s="16">
        <v>7.26</v>
      </c>
      <c r="H1961" s="17">
        <v>4.96</v>
      </c>
      <c r="I1961" s="118">
        <v>31.76</v>
      </c>
      <c r="J1961" s="70">
        <v>198.84</v>
      </c>
      <c r="K1961" s="292">
        <v>54</v>
      </c>
      <c r="L1961" s="291">
        <v>7.02</v>
      </c>
    </row>
    <row r="1962" spans="1:12" ht="15" x14ac:dyDescent="0.2">
      <c r="A1962" s="287"/>
      <c r="B1962" s="288"/>
      <c r="C1962" s="326"/>
      <c r="D1962" s="329" t="s">
        <v>30</v>
      </c>
      <c r="E1962" s="137" t="s">
        <v>154</v>
      </c>
      <c r="F1962" s="88">
        <v>200</v>
      </c>
      <c r="G1962" s="27">
        <v>0.2</v>
      </c>
      <c r="H1962" s="23">
        <v>0</v>
      </c>
      <c r="I1962" s="28">
        <v>24</v>
      </c>
      <c r="J1962" s="167">
        <v>100</v>
      </c>
      <c r="K1962" s="292">
        <v>107</v>
      </c>
      <c r="L1962" s="291">
        <v>9.18</v>
      </c>
    </row>
    <row r="1963" spans="1:12" ht="15" x14ac:dyDescent="0.2">
      <c r="A1963" s="287"/>
      <c r="B1963" s="288"/>
      <c r="C1963" s="326"/>
      <c r="D1963" s="329" t="s">
        <v>31</v>
      </c>
      <c r="E1963" s="168" t="s">
        <v>107</v>
      </c>
      <c r="F1963" s="18">
        <v>20</v>
      </c>
      <c r="G1963" s="16">
        <v>1.52</v>
      </c>
      <c r="H1963" s="17">
        <v>0.16</v>
      </c>
      <c r="I1963" s="118">
        <v>9.84</v>
      </c>
      <c r="J1963" s="156">
        <v>47</v>
      </c>
      <c r="K1963" s="292">
        <v>119</v>
      </c>
      <c r="L1963" s="291"/>
    </row>
    <row r="1964" spans="1:12" ht="15" x14ac:dyDescent="0.2">
      <c r="A1964" s="287"/>
      <c r="B1964" s="288"/>
      <c r="C1964" s="326"/>
      <c r="D1964" s="329" t="s">
        <v>32</v>
      </c>
      <c r="E1964" s="168" t="s">
        <v>108</v>
      </c>
      <c r="F1964" s="18">
        <v>20</v>
      </c>
      <c r="G1964" s="16">
        <v>1.32</v>
      </c>
      <c r="H1964" s="17">
        <v>0.24</v>
      </c>
      <c r="I1964" s="118">
        <v>8.0399999999999991</v>
      </c>
      <c r="J1964" s="156">
        <v>39.6</v>
      </c>
      <c r="K1964" s="292">
        <v>120</v>
      </c>
      <c r="L1964" s="291">
        <v>2.68</v>
      </c>
    </row>
    <row r="1965" spans="1:12" ht="15" x14ac:dyDescent="0.2">
      <c r="A1965" s="287"/>
      <c r="B1965" s="288"/>
      <c r="C1965" s="326"/>
      <c r="D1965" s="327"/>
      <c r="E1965" s="328"/>
      <c r="F1965" s="291"/>
      <c r="G1965" s="291"/>
      <c r="H1965" s="291"/>
      <c r="I1965" s="291"/>
      <c r="J1965" s="291"/>
      <c r="K1965" s="292"/>
      <c r="L1965" s="291"/>
    </row>
    <row r="1966" spans="1:12" ht="15" x14ac:dyDescent="0.2">
      <c r="A1966" s="287"/>
      <c r="B1966" s="288"/>
      <c r="C1966" s="326"/>
      <c r="D1966" s="327"/>
      <c r="E1966" s="328"/>
      <c r="F1966" s="291"/>
      <c r="G1966" s="291"/>
      <c r="H1966" s="291"/>
      <c r="I1966" s="291"/>
      <c r="J1966" s="291"/>
      <c r="K1966" s="292"/>
      <c r="L1966" s="291"/>
    </row>
    <row r="1967" spans="1:12" ht="15" x14ac:dyDescent="0.2">
      <c r="A1967" s="293"/>
      <c r="B1967" s="294"/>
      <c r="C1967" s="330"/>
      <c r="D1967" s="331" t="s">
        <v>33</v>
      </c>
      <c r="E1967" s="332"/>
      <c r="F1967" s="297">
        <f>SUM(F1958:F1966)</f>
        <v>740</v>
      </c>
      <c r="G1967" s="297">
        <f t="shared" ref="G1967:J1967" si="582">SUM(G1958:G1966)</f>
        <v>39.1</v>
      </c>
      <c r="H1967" s="297">
        <f t="shared" si="582"/>
        <v>33.809999999999995</v>
      </c>
      <c r="I1967" s="297">
        <f t="shared" si="582"/>
        <v>96.88</v>
      </c>
      <c r="J1967" s="297">
        <f t="shared" si="582"/>
        <v>851.24</v>
      </c>
      <c r="K1967" s="298"/>
      <c r="L1967" s="297">
        <f t="shared" ref="L1967" si="583">SUM(L1958:L1966)</f>
        <v>76.02000000000001</v>
      </c>
    </row>
    <row r="1968" spans="1:12" ht="16.5" thickBot="1" x14ac:dyDescent="0.25">
      <c r="A1968" s="304">
        <f>A1950</f>
        <v>22</v>
      </c>
      <c r="B1968" s="304">
        <f>B1950</f>
        <v>3</v>
      </c>
      <c r="C1968" s="424" t="s">
        <v>4</v>
      </c>
      <c r="D1968" s="425"/>
      <c r="E1968" s="334"/>
      <c r="F1968" s="303">
        <f>F1957+F1967</f>
        <v>1240</v>
      </c>
      <c r="G1968" s="303">
        <f t="shared" ref="G1968:J1968" si="584">G1957+G1967</f>
        <v>56.5</v>
      </c>
      <c r="H1968" s="303">
        <f t="shared" si="584"/>
        <v>41.209999999999994</v>
      </c>
      <c r="I1968" s="303">
        <f t="shared" si="584"/>
        <v>143.57</v>
      </c>
      <c r="J1968" s="303">
        <f t="shared" si="584"/>
        <v>1168.45</v>
      </c>
      <c r="K1968" s="303"/>
      <c r="L1968" s="303">
        <f t="shared" ref="L1968" si="585">L1957+L1967</f>
        <v>138.33000000000001</v>
      </c>
    </row>
    <row r="1969" spans="1:12" ht="15" x14ac:dyDescent="0.2">
      <c r="A1969" s="283">
        <v>22</v>
      </c>
      <c r="B1969" s="284">
        <v>4</v>
      </c>
      <c r="C1969" s="323" t="s">
        <v>20</v>
      </c>
      <c r="D1969" s="324" t="s">
        <v>21</v>
      </c>
      <c r="E1969" s="102" t="s">
        <v>301</v>
      </c>
      <c r="F1969" s="18">
        <v>150</v>
      </c>
      <c r="G1969" s="16">
        <v>18.86</v>
      </c>
      <c r="H1969" s="17">
        <v>20.22</v>
      </c>
      <c r="I1969" s="69">
        <v>2.79</v>
      </c>
      <c r="J1969" s="81">
        <v>270.32</v>
      </c>
      <c r="K1969" s="286">
        <v>67</v>
      </c>
      <c r="L1969" s="285">
        <v>36.409999999999997</v>
      </c>
    </row>
    <row r="1970" spans="1:12" ht="15" x14ac:dyDescent="0.2">
      <c r="A1970" s="287"/>
      <c r="B1970" s="288"/>
      <c r="C1970" s="326"/>
      <c r="D1970" s="327"/>
      <c r="E1970" s="328"/>
      <c r="F1970" s="291"/>
      <c r="G1970" s="291"/>
      <c r="H1970" s="291"/>
      <c r="I1970" s="291"/>
      <c r="J1970" s="291"/>
      <c r="K1970" s="292"/>
      <c r="L1970" s="291"/>
    </row>
    <row r="1971" spans="1:12" ht="15" x14ac:dyDescent="0.2">
      <c r="A1971" s="287"/>
      <c r="B1971" s="288"/>
      <c r="C1971" s="326"/>
      <c r="D1971" s="329" t="s">
        <v>22</v>
      </c>
      <c r="E1971" s="188" t="s">
        <v>161</v>
      </c>
      <c r="F1971" s="21">
        <v>200</v>
      </c>
      <c r="G1971" s="16">
        <v>6.64</v>
      </c>
      <c r="H1971" s="17">
        <v>5.15</v>
      </c>
      <c r="I1971" s="69">
        <v>16.809999999999999</v>
      </c>
      <c r="J1971" s="81">
        <v>141.19</v>
      </c>
      <c r="K1971" s="292">
        <v>115</v>
      </c>
      <c r="L1971" s="291">
        <v>15.27</v>
      </c>
    </row>
    <row r="1972" spans="1:12" ht="15.75" thickBot="1" x14ac:dyDescent="0.25">
      <c r="A1972" s="287"/>
      <c r="B1972" s="288"/>
      <c r="C1972" s="326"/>
      <c r="D1972" s="329" t="s">
        <v>23</v>
      </c>
      <c r="E1972" s="36" t="s">
        <v>172</v>
      </c>
      <c r="F1972" s="26">
        <v>30</v>
      </c>
      <c r="G1972" s="27">
        <v>2.25</v>
      </c>
      <c r="H1972" s="23">
        <v>0.87</v>
      </c>
      <c r="I1972" s="24">
        <v>14.94</v>
      </c>
      <c r="J1972" s="25">
        <v>78.599999999999994</v>
      </c>
      <c r="K1972" s="292">
        <v>121</v>
      </c>
      <c r="L1972" s="291">
        <v>4.5</v>
      </c>
    </row>
    <row r="1973" spans="1:12" ht="15" x14ac:dyDescent="0.2">
      <c r="A1973" s="287"/>
      <c r="B1973" s="288"/>
      <c r="C1973" s="326"/>
      <c r="D1973" s="329" t="s">
        <v>24</v>
      </c>
      <c r="E1973" s="51" t="s">
        <v>185</v>
      </c>
      <c r="F1973" s="52">
        <v>150</v>
      </c>
      <c r="G1973" s="84">
        <v>0.6</v>
      </c>
      <c r="H1973" s="85">
        <v>0.45</v>
      </c>
      <c r="I1973" s="86">
        <v>15.45</v>
      </c>
      <c r="J1973" s="54">
        <v>70.5</v>
      </c>
      <c r="K1973" s="292">
        <v>25</v>
      </c>
      <c r="L1973" s="291">
        <v>61.25</v>
      </c>
    </row>
    <row r="1974" spans="1:12" ht="15" x14ac:dyDescent="0.2">
      <c r="A1974" s="287"/>
      <c r="B1974" s="288"/>
      <c r="C1974" s="326"/>
      <c r="D1974" s="327" t="s">
        <v>89</v>
      </c>
      <c r="E1974" s="144"/>
      <c r="F1974" s="71"/>
      <c r="G1974" s="27"/>
      <c r="H1974" s="23"/>
      <c r="I1974" s="28"/>
      <c r="J1974" s="29"/>
      <c r="K1974" s="292"/>
      <c r="L1974" s="291"/>
    </row>
    <row r="1975" spans="1:12" ht="15" x14ac:dyDescent="0.2">
      <c r="A1975" s="287"/>
      <c r="B1975" s="288"/>
      <c r="C1975" s="326"/>
      <c r="D1975" s="327"/>
      <c r="E1975" s="328"/>
      <c r="F1975" s="291"/>
      <c r="G1975" s="291"/>
      <c r="H1975" s="291"/>
      <c r="I1975" s="291"/>
      <c r="J1975" s="291"/>
      <c r="K1975" s="292"/>
      <c r="L1975" s="291"/>
    </row>
    <row r="1976" spans="1:12" ht="15.75" thickBot="1" x14ac:dyDescent="0.25">
      <c r="A1976" s="293"/>
      <c r="B1976" s="294"/>
      <c r="C1976" s="330"/>
      <c r="D1976" s="331" t="s">
        <v>33</v>
      </c>
      <c r="E1976" s="332"/>
      <c r="F1976" s="297">
        <f>SUM(F1969:F1975)</f>
        <v>530</v>
      </c>
      <c r="G1976" s="297">
        <f t="shared" ref="G1976:J1976" si="586">SUM(G1969:G1975)</f>
        <v>28.35</v>
      </c>
      <c r="H1976" s="297">
        <f t="shared" si="586"/>
        <v>26.689999999999998</v>
      </c>
      <c r="I1976" s="297">
        <f t="shared" si="586"/>
        <v>49.989999999999995</v>
      </c>
      <c r="J1976" s="297">
        <f t="shared" si="586"/>
        <v>560.61</v>
      </c>
      <c r="K1976" s="298"/>
      <c r="L1976" s="297">
        <f t="shared" ref="L1976" si="587">SUM(L1969:L1975)</f>
        <v>117.42999999999999</v>
      </c>
    </row>
    <row r="1977" spans="1:12" ht="15" x14ac:dyDescent="0.2">
      <c r="A1977" s="299">
        <v>22</v>
      </c>
      <c r="B1977" s="300">
        <f>B1969</f>
        <v>4</v>
      </c>
      <c r="C1977" s="333" t="s">
        <v>25</v>
      </c>
      <c r="D1977" s="329" t="s">
        <v>26</v>
      </c>
      <c r="E1977" s="67"/>
      <c r="F1977" s="68"/>
      <c r="G1977" s="133"/>
      <c r="H1977" s="134"/>
      <c r="I1977" s="148"/>
      <c r="J1977" s="149"/>
      <c r="K1977" s="292"/>
      <c r="L1977" s="291"/>
    </row>
    <row r="1978" spans="1:12" ht="15" x14ac:dyDescent="0.2">
      <c r="A1978" s="287"/>
      <c r="B1978" s="288"/>
      <c r="C1978" s="326"/>
      <c r="D1978" s="329" t="s">
        <v>27</v>
      </c>
      <c r="E1978" s="137" t="s">
        <v>126</v>
      </c>
      <c r="F1978" s="71">
        <v>200</v>
      </c>
      <c r="G1978" s="37">
        <v>5.74</v>
      </c>
      <c r="H1978" s="38">
        <v>8.7799999999999994</v>
      </c>
      <c r="I1978" s="39">
        <v>8.74</v>
      </c>
      <c r="J1978" s="72">
        <v>138.04</v>
      </c>
      <c r="K1978" s="292">
        <v>31</v>
      </c>
      <c r="L1978" s="291">
        <v>18.77</v>
      </c>
    </row>
    <row r="1979" spans="1:12" ht="15" x14ac:dyDescent="0.2">
      <c r="A1979" s="287"/>
      <c r="B1979" s="288"/>
      <c r="C1979" s="326"/>
      <c r="D1979" s="329" t="s">
        <v>28</v>
      </c>
      <c r="E1979" s="55" t="s">
        <v>302</v>
      </c>
      <c r="F1979" s="73">
        <v>90</v>
      </c>
      <c r="G1979" s="266">
        <v>14.8</v>
      </c>
      <c r="H1979" s="267">
        <v>13.02</v>
      </c>
      <c r="I1979" s="268">
        <v>12.17</v>
      </c>
      <c r="J1979" s="269">
        <v>226.36</v>
      </c>
      <c r="K1979" s="292">
        <v>78</v>
      </c>
      <c r="L1979" s="291">
        <v>28.12</v>
      </c>
    </row>
    <row r="1980" spans="1:12" ht="30" x14ac:dyDescent="0.2">
      <c r="A1980" s="287"/>
      <c r="B1980" s="288"/>
      <c r="C1980" s="326"/>
      <c r="D1980" s="329" t="s">
        <v>29</v>
      </c>
      <c r="E1980" s="55" t="s">
        <v>303</v>
      </c>
      <c r="F1980" s="253">
        <v>150</v>
      </c>
      <c r="G1980" s="190">
        <v>3.55</v>
      </c>
      <c r="H1980" s="75">
        <v>7.16</v>
      </c>
      <c r="I1980" s="76">
        <v>17.64</v>
      </c>
      <c r="J1980" s="109">
        <v>150.44999999999999</v>
      </c>
      <c r="K1980" s="292">
        <v>312</v>
      </c>
      <c r="L1980" s="291">
        <v>19.71</v>
      </c>
    </row>
    <row r="1981" spans="1:12" ht="15" x14ac:dyDescent="0.2">
      <c r="A1981" s="287"/>
      <c r="B1981" s="288"/>
      <c r="C1981" s="326"/>
      <c r="D1981" s="329" t="s">
        <v>30</v>
      </c>
      <c r="E1981" s="111" t="s">
        <v>106</v>
      </c>
      <c r="F1981" s="20">
        <v>200</v>
      </c>
      <c r="G1981" s="27">
        <v>0</v>
      </c>
      <c r="H1981" s="23">
        <v>0</v>
      </c>
      <c r="I1981" s="28">
        <v>7.27</v>
      </c>
      <c r="J1981" s="29">
        <v>28.73</v>
      </c>
      <c r="K1981" s="292">
        <v>114</v>
      </c>
      <c r="L1981" s="291">
        <v>0.77</v>
      </c>
    </row>
    <row r="1982" spans="1:12" ht="15" x14ac:dyDescent="0.2">
      <c r="A1982" s="287"/>
      <c r="B1982" s="288"/>
      <c r="C1982" s="326"/>
      <c r="D1982" s="329" t="s">
        <v>31</v>
      </c>
      <c r="E1982" s="168" t="s">
        <v>107</v>
      </c>
      <c r="F1982" s="18">
        <v>45</v>
      </c>
      <c r="G1982" s="16">
        <v>1.52</v>
      </c>
      <c r="H1982" s="17">
        <v>0.16</v>
      </c>
      <c r="I1982" s="118">
        <v>9.84</v>
      </c>
      <c r="J1982" s="156">
        <v>47</v>
      </c>
      <c r="K1982" s="292">
        <v>119</v>
      </c>
      <c r="L1982" s="291"/>
    </row>
    <row r="1983" spans="1:12" ht="15.75" thickBot="1" x14ac:dyDescent="0.25">
      <c r="A1983" s="287"/>
      <c r="B1983" s="288"/>
      <c r="C1983" s="326"/>
      <c r="D1983" s="329" t="s">
        <v>32</v>
      </c>
      <c r="E1983" s="168" t="s">
        <v>108</v>
      </c>
      <c r="F1983" s="18">
        <v>25</v>
      </c>
      <c r="G1983" s="16">
        <v>1.32</v>
      </c>
      <c r="H1983" s="17">
        <v>0.24</v>
      </c>
      <c r="I1983" s="118">
        <v>8.0399999999999991</v>
      </c>
      <c r="J1983" s="156">
        <v>39.6</v>
      </c>
      <c r="K1983" s="292">
        <v>120</v>
      </c>
      <c r="L1983" s="291">
        <v>4.43</v>
      </c>
    </row>
    <row r="1984" spans="1:12" ht="15" x14ac:dyDescent="0.2">
      <c r="A1984" s="287"/>
      <c r="B1984" s="288"/>
      <c r="C1984" s="326"/>
      <c r="D1984" s="327" t="s">
        <v>91</v>
      </c>
      <c r="E1984" s="112" t="s">
        <v>109</v>
      </c>
      <c r="F1984" s="30">
        <v>150</v>
      </c>
      <c r="G1984" s="32">
        <v>0.6</v>
      </c>
      <c r="H1984" s="33">
        <v>0.6</v>
      </c>
      <c r="I1984" s="122">
        <v>14.7</v>
      </c>
      <c r="J1984" s="35">
        <v>70.5</v>
      </c>
      <c r="K1984" s="292">
        <v>24</v>
      </c>
      <c r="L1984" s="291">
        <v>17.25</v>
      </c>
    </row>
    <row r="1985" spans="1:12" ht="15" x14ac:dyDescent="0.2">
      <c r="A1985" s="287"/>
      <c r="B1985" s="288"/>
      <c r="C1985" s="326"/>
      <c r="D1985" s="327"/>
      <c r="E1985" s="328"/>
      <c r="F1985" s="291"/>
      <c r="G1985" s="291"/>
      <c r="H1985" s="291"/>
      <c r="I1985" s="291"/>
      <c r="J1985" s="291"/>
      <c r="K1985" s="292"/>
      <c r="L1985" s="291"/>
    </row>
    <row r="1986" spans="1:12" ht="15" x14ac:dyDescent="0.2">
      <c r="A1986" s="293"/>
      <c r="B1986" s="294"/>
      <c r="C1986" s="330"/>
      <c r="D1986" s="331" t="s">
        <v>33</v>
      </c>
      <c r="E1986" s="332"/>
      <c r="F1986" s="297">
        <f>SUM(F1977:F1985)</f>
        <v>860</v>
      </c>
      <c r="G1986" s="297">
        <f t="shared" ref="G1986:J1986" si="588">SUM(G1977:G1985)</f>
        <v>27.53</v>
      </c>
      <c r="H1986" s="297">
        <f t="shared" si="588"/>
        <v>29.959999999999997</v>
      </c>
      <c r="I1986" s="297">
        <f t="shared" si="588"/>
        <v>78.399999999999991</v>
      </c>
      <c r="J1986" s="297">
        <f t="shared" si="588"/>
        <v>700.68</v>
      </c>
      <c r="K1986" s="298"/>
      <c r="L1986" s="297"/>
    </row>
    <row r="1987" spans="1:12" ht="16.5" thickBot="1" x14ac:dyDescent="0.25">
      <c r="A1987" s="304">
        <f>A1969</f>
        <v>22</v>
      </c>
      <c r="B1987" s="304">
        <f>B1969</f>
        <v>4</v>
      </c>
      <c r="C1987" s="424" t="s">
        <v>4</v>
      </c>
      <c r="D1987" s="425"/>
      <c r="E1987" s="334"/>
      <c r="F1987" s="303">
        <f>F1976+F1986</f>
        <v>1390</v>
      </c>
      <c r="G1987" s="303">
        <f t="shared" ref="G1987:J1987" si="589">G1976+G1986</f>
        <v>55.88</v>
      </c>
      <c r="H1987" s="303">
        <f t="shared" si="589"/>
        <v>56.649999999999991</v>
      </c>
      <c r="I1987" s="303">
        <f t="shared" si="589"/>
        <v>128.38999999999999</v>
      </c>
      <c r="J1987" s="303">
        <f t="shared" si="589"/>
        <v>1261.29</v>
      </c>
      <c r="K1987" s="303"/>
      <c r="L1987" s="303">
        <f t="shared" ref="L1987" si="590">L1976+L1986</f>
        <v>117.42999999999999</v>
      </c>
    </row>
    <row r="1988" spans="1:12" ht="15.75" thickBot="1" x14ac:dyDescent="0.25">
      <c r="A1988" s="283">
        <v>22</v>
      </c>
      <c r="B1988" s="284">
        <v>5</v>
      </c>
      <c r="C1988" s="323" t="s">
        <v>20</v>
      </c>
      <c r="D1988" s="324" t="s">
        <v>21</v>
      </c>
      <c r="E1988" s="144"/>
      <c r="F1988" s="71"/>
      <c r="G1988" s="22"/>
      <c r="H1988" s="23"/>
      <c r="I1988" s="24"/>
      <c r="J1988" s="25"/>
      <c r="K1988" s="286"/>
      <c r="L1988" s="285"/>
    </row>
    <row r="1989" spans="1:12" ht="15" x14ac:dyDescent="0.2">
      <c r="A1989" s="287"/>
      <c r="B1989" s="288"/>
      <c r="C1989" s="326"/>
      <c r="D1989" s="327" t="s">
        <v>26</v>
      </c>
      <c r="E1989" s="340"/>
      <c r="F1989" s="149"/>
      <c r="G1989" s="133"/>
      <c r="H1989" s="134"/>
      <c r="I1989" s="135"/>
      <c r="J1989" s="149"/>
      <c r="K1989" s="292"/>
      <c r="L1989" s="291"/>
    </row>
    <row r="1990" spans="1:12" ht="15.75" customHeight="1" x14ac:dyDescent="0.2">
      <c r="A1990" s="287"/>
      <c r="B1990" s="288"/>
      <c r="C1990" s="326"/>
      <c r="D1990" s="329" t="s">
        <v>22</v>
      </c>
      <c r="E1990" s="138"/>
      <c r="F1990" s="19"/>
      <c r="G1990" s="16"/>
      <c r="H1990" s="17"/>
      <c r="I1990" s="118"/>
      <c r="J1990" s="81"/>
      <c r="K1990" s="292"/>
      <c r="L1990" s="291"/>
    </row>
    <row r="1991" spans="1:12" ht="15.75" thickBot="1" x14ac:dyDescent="0.25">
      <c r="A1991" s="287"/>
      <c r="B1991" s="288"/>
      <c r="C1991" s="326"/>
      <c r="D1991" s="329" t="s">
        <v>23</v>
      </c>
      <c r="E1991" s="328"/>
      <c r="F1991" s="291"/>
      <c r="G1991" s="291"/>
      <c r="H1991" s="291"/>
      <c r="I1991" s="291"/>
      <c r="J1991" s="291"/>
      <c r="K1991" s="292"/>
      <c r="L1991" s="291"/>
    </row>
    <row r="1992" spans="1:12" ht="15" x14ac:dyDescent="0.2">
      <c r="A1992" s="287"/>
      <c r="B1992" s="288"/>
      <c r="C1992" s="326"/>
      <c r="D1992" s="329" t="s">
        <v>24</v>
      </c>
      <c r="E1992" s="51"/>
      <c r="F1992" s="52"/>
      <c r="G1992" s="32"/>
      <c r="H1992" s="33"/>
      <c r="I1992" s="122"/>
      <c r="J1992" s="54"/>
      <c r="K1992" s="298"/>
      <c r="L1992" s="291"/>
    </row>
    <row r="1993" spans="1:12" ht="15" x14ac:dyDescent="0.2">
      <c r="A1993" s="287"/>
      <c r="B1993" s="288"/>
      <c r="C1993" s="326"/>
      <c r="D1993" s="327"/>
      <c r="E1993" s="328"/>
      <c r="F1993" s="291"/>
      <c r="G1993" s="291"/>
      <c r="H1993" s="291"/>
      <c r="I1993" s="291"/>
      <c r="J1993" s="291"/>
      <c r="K1993" s="292"/>
      <c r="L1993" s="291"/>
    </row>
    <row r="1994" spans="1:12" ht="15" x14ac:dyDescent="0.2">
      <c r="A1994" s="287"/>
      <c r="B1994" s="288"/>
      <c r="C1994" s="326"/>
      <c r="D1994" s="327"/>
      <c r="E1994" s="328"/>
      <c r="F1994" s="291"/>
      <c r="G1994" s="291"/>
      <c r="H1994" s="291"/>
      <c r="I1994" s="291"/>
      <c r="J1994" s="291"/>
      <c r="K1994" s="292"/>
      <c r="L1994" s="291"/>
    </row>
    <row r="1995" spans="1:12" ht="15.75" thickBot="1" x14ac:dyDescent="0.25">
      <c r="A1995" s="293"/>
      <c r="B1995" s="294"/>
      <c r="C1995" s="330"/>
      <c r="D1995" s="331" t="s">
        <v>33</v>
      </c>
      <c r="E1995" s="332"/>
      <c r="F1995" s="297">
        <f>SUM(F1988:F1994)</f>
        <v>0</v>
      </c>
      <c r="G1995" s="297">
        <f t="shared" ref="G1995:J1995" si="591">SUM(G1988:G1994)</f>
        <v>0</v>
      </c>
      <c r="H1995" s="297">
        <f t="shared" si="591"/>
        <v>0</v>
      </c>
      <c r="I1995" s="297">
        <f t="shared" si="591"/>
        <v>0</v>
      </c>
      <c r="J1995" s="297">
        <f t="shared" si="591"/>
        <v>0</v>
      </c>
      <c r="K1995" s="298"/>
      <c r="L1995" s="297">
        <f t="shared" ref="L1995" si="592">SUM(L1988:L1994)</f>
        <v>0</v>
      </c>
    </row>
    <row r="1996" spans="1:12" ht="15" x14ac:dyDescent="0.2">
      <c r="A1996" s="299">
        <v>22</v>
      </c>
      <c r="B1996" s="300">
        <f>B1988</f>
        <v>5</v>
      </c>
      <c r="C1996" s="333" t="s">
        <v>25</v>
      </c>
      <c r="D1996" s="329" t="s">
        <v>26</v>
      </c>
      <c r="E1996" s="112"/>
      <c r="F1996" s="30"/>
      <c r="G1996" s="32"/>
      <c r="H1996" s="33"/>
      <c r="I1996" s="34"/>
      <c r="J1996" s="113"/>
      <c r="K1996" s="298"/>
      <c r="L1996" s="291"/>
    </row>
    <row r="1997" spans="1:12" ht="15" x14ac:dyDescent="0.2">
      <c r="A1997" s="287"/>
      <c r="B1997" s="288"/>
      <c r="C1997" s="326"/>
      <c r="D1997" s="329" t="s">
        <v>27</v>
      </c>
      <c r="E1997" s="100"/>
      <c r="F1997" s="19"/>
      <c r="G1997" s="115"/>
      <c r="H1997" s="105"/>
      <c r="I1997" s="116"/>
      <c r="J1997" s="107"/>
      <c r="K1997" s="292"/>
      <c r="L1997" s="291"/>
    </row>
    <row r="1998" spans="1:12" ht="15" x14ac:dyDescent="0.2">
      <c r="A1998" s="287"/>
      <c r="B1998" s="288"/>
      <c r="C1998" s="326"/>
      <c r="D1998" s="329" t="s">
        <v>28</v>
      </c>
      <c r="E1998" s="55"/>
      <c r="F1998" s="73"/>
      <c r="G1998" s="57"/>
      <c r="H1998" s="58"/>
      <c r="I1998" s="59"/>
      <c r="J1998" s="153"/>
      <c r="K1998" s="292"/>
      <c r="L1998" s="291"/>
    </row>
    <row r="1999" spans="1:12" ht="15" x14ac:dyDescent="0.2">
      <c r="A1999" s="287"/>
      <c r="B1999" s="288"/>
      <c r="C1999" s="326"/>
      <c r="D1999" s="329" t="s">
        <v>29</v>
      </c>
      <c r="E1999" s="154"/>
      <c r="F1999" s="145"/>
      <c r="G1999" s="90"/>
      <c r="H1999" s="91"/>
      <c r="I1999" s="92"/>
      <c r="J1999" s="155"/>
      <c r="K1999" s="292"/>
      <c r="L1999" s="291"/>
    </row>
    <row r="2000" spans="1:12" ht="15" x14ac:dyDescent="0.2">
      <c r="A2000" s="287"/>
      <c r="B2000" s="288"/>
      <c r="C2000" s="326"/>
      <c r="D2000" s="329" t="s">
        <v>30</v>
      </c>
      <c r="E2000" s="100"/>
      <c r="F2000" s="19"/>
      <c r="G2000" s="16"/>
      <c r="H2000" s="17"/>
      <c r="I2000" s="118"/>
      <c r="J2000" s="81"/>
      <c r="K2000" s="292"/>
      <c r="L2000" s="291"/>
    </row>
    <row r="2001" spans="1:12" ht="15" x14ac:dyDescent="0.2">
      <c r="A2001" s="287"/>
      <c r="B2001" s="288"/>
      <c r="C2001" s="326"/>
      <c r="D2001" s="329" t="s">
        <v>31</v>
      </c>
      <c r="E2001" s="328"/>
      <c r="F2001" s="291"/>
      <c r="G2001" s="291"/>
      <c r="H2001" s="291"/>
      <c r="I2001" s="291"/>
      <c r="J2001" s="291"/>
      <c r="K2001" s="292"/>
      <c r="L2001" s="291"/>
    </row>
    <row r="2002" spans="1:12" ht="15" x14ac:dyDescent="0.2">
      <c r="A2002" s="287"/>
      <c r="B2002" s="288"/>
      <c r="C2002" s="326"/>
      <c r="D2002" s="329" t="s">
        <v>32</v>
      </c>
      <c r="E2002" s="328"/>
      <c r="F2002" s="291"/>
      <c r="G2002" s="291"/>
      <c r="H2002" s="291"/>
      <c r="I2002" s="291"/>
      <c r="J2002" s="291"/>
      <c r="K2002" s="292"/>
      <c r="L2002" s="291"/>
    </row>
    <row r="2003" spans="1:12" ht="15" x14ac:dyDescent="0.2">
      <c r="A2003" s="287"/>
      <c r="B2003" s="288"/>
      <c r="C2003" s="326"/>
      <c r="D2003" s="327"/>
      <c r="E2003" s="328"/>
      <c r="F2003" s="291"/>
      <c r="G2003" s="291"/>
      <c r="H2003" s="291"/>
      <c r="I2003" s="309"/>
      <c r="J2003" s="291"/>
      <c r="K2003" s="292"/>
      <c r="L2003" s="291"/>
    </row>
    <row r="2004" spans="1:12" ht="15" x14ac:dyDescent="0.2">
      <c r="A2004" s="287"/>
      <c r="B2004" s="288"/>
      <c r="C2004" s="326"/>
      <c r="D2004" s="327"/>
      <c r="E2004" s="328"/>
      <c r="F2004" s="291"/>
      <c r="G2004" s="291"/>
      <c r="H2004" s="291"/>
      <c r="I2004" s="291"/>
      <c r="J2004" s="291"/>
      <c r="K2004" s="292"/>
      <c r="L2004" s="291"/>
    </row>
    <row r="2005" spans="1:12" ht="15" x14ac:dyDescent="0.2">
      <c r="A2005" s="293"/>
      <c r="B2005" s="294"/>
      <c r="C2005" s="330"/>
      <c r="D2005" s="331" t="s">
        <v>33</v>
      </c>
      <c r="E2005" s="332"/>
      <c r="F2005" s="297">
        <f>SUM(F1996:F2004)</f>
        <v>0</v>
      </c>
      <c r="G2005" s="297">
        <f t="shared" ref="G2005:J2005" si="593">SUM(G1996:G2004)</f>
        <v>0</v>
      </c>
      <c r="H2005" s="297">
        <f t="shared" si="593"/>
        <v>0</v>
      </c>
      <c r="I2005" s="297">
        <f t="shared" si="593"/>
        <v>0</v>
      </c>
      <c r="J2005" s="297">
        <f t="shared" si="593"/>
        <v>0</v>
      </c>
      <c r="K2005" s="298"/>
      <c r="L2005" s="297">
        <f t="shared" ref="L2005" si="594">SUM(L1996:L2004)</f>
        <v>0</v>
      </c>
    </row>
    <row r="2006" spans="1:12" ht="16.5" thickBot="1" x14ac:dyDescent="0.25">
      <c r="A2006" s="301">
        <f>A1988</f>
        <v>22</v>
      </c>
      <c r="B2006" s="302">
        <f>B1988</f>
        <v>5</v>
      </c>
      <c r="C2006" s="424" t="s">
        <v>4</v>
      </c>
      <c r="D2006" s="425"/>
      <c r="E2006" s="334"/>
      <c r="F2006" s="303">
        <f>F1995+F2005</f>
        <v>0</v>
      </c>
      <c r="G2006" s="303">
        <f t="shared" ref="G2006:J2006" si="595">G1995+G2005</f>
        <v>0</v>
      </c>
      <c r="H2006" s="303">
        <f t="shared" si="595"/>
        <v>0</v>
      </c>
      <c r="I2006" s="303">
        <f t="shared" si="595"/>
        <v>0</v>
      </c>
      <c r="J2006" s="303">
        <f t="shared" si="595"/>
        <v>0</v>
      </c>
      <c r="K2006" s="303"/>
      <c r="L2006" s="303">
        <f t="shared" ref="L2006" si="596">L1995+L2005</f>
        <v>0</v>
      </c>
    </row>
    <row r="2007" spans="1:12" ht="16.5" thickBot="1" x14ac:dyDescent="0.25">
      <c r="A2007" s="305"/>
      <c r="B2007" s="306"/>
      <c r="C2007" s="429" t="s">
        <v>5</v>
      </c>
      <c r="D2007" s="429"/>
      <c r="E2007" s="429"/>
      <c r="F2007" s="306">
        <f>(F1835+F1854+F1873+F1892+F1911+F1930+F1949+F1968+F1987+F2006)/(IF(F1835=0,0,1)+IF(F1854=0,0,1)+IF(F1873=0,0,1)+IF(F1892=0,0,1)+IF(F1911=0,0,1)+IF(F1930=0,0,1)+IF(F1949=0,0,1)+IF(F1968=0,0,1)+IF(F1987=0,0,1)+IF(F2006=0,0,1))</f>
        <v>1145.8333333333333</v>
      </c>
      <c r="G2007" s="306">
        <f t="shared" ref="G2007:L2007" si="597">(G1835+G1854+G1873+G1892+G1911+G1930+G1949+G1968+G1987+G2006)/(IF(G1835=0,0,1)+IF(G1854=0,0,1)+IF(G1873=0,0,1)+IF(G1892=0,0,1)+IF(G1911=0,0,1)+IF(G1930=0,0,1)+IF(G1949=0,0,1)+IF(G1968=0,0,1)+IF(G1987=0,0,1)+IF(G2006=0,0,1))</f>
        <v>49.62833333333333</v>
      </c>
      <c r="H2007" s="306">
        <f t="shared" si="597"/>
        <v>47.04999999999999</v>
      </c>
      <c r="I2007" s="306">
        <f t="shared" si="597"/>
        <v>126.89833333333333</v>
      </c>
      <c r="J2007" s="306">
        <f t="shared" si="597"/>
        <v>1126.9866666666667</v>
      </c>
      <c r="K2007" s="306"/>
      <c r="L2007" s="306">
        <f t="shared" si="597"/>
        <v>127.22166666666665</v>
      </c>
    </row>
    <row r="2008" spans="1:12" ht="15.75" thickBot="1" x14ac:dyDescent="0.25">
      <c r="A2008" s="287">
        <v>23</v>
      </c>
      <c r="B2008" s="288">
        <v>1</v>
      </c>
      <c r="C2008" s="323" t="s">
        <v>20</v>
      </c>
      <c r="D2008" s="324" t="s">
        <v>21</v>
      </c>
      <c r="E2008" s="161" t="s">
        <v>304</v>
      </c>
      <c r="F2008" s="18">
        <v>150</v>
      </c>
      <c r="G2008" s="162">
        <v>7.85</v>
      </c>
      <c r="H2008" s="163">
        <v>5.23</v>
      </c>
      <c r="I2008" s="244">
        <v>41.29</v>
      </c>
      <c r="J2008" s="245">
        <v>243.85</v>
      </c>
      <c r="K2008" s="311">
        <v>125</v>
      </c>
      <c r="L2008" s="315">
        <v>9.4499999999999993</v>
      </c>
    </row>
    <row r="2009" spans="1:12" ht="15" x14ac:dyDescent="0.2">
      <c r="A2009" s="287"/>
      <c r="B2009" s="288"/>
      <c r="C2009" s="346"/>
      <c r="D2009" s="327" t="s">
        <v>26</v>
      </c>
      <c r="E2009" s="157"/>
      <c r="F2009" s="150"/>
      <c r="G2009" s="133"/>
      <c r="H2009" s="134"/>
      <c r="I2009" s="135"/>
      <c r="J2009" s="187"/>
      <c r="K2009" s="322"/>
      <c r="L2009" s="316"/>
    </row>
    <row r="2010" spans="1:12" ht="15" x14ac:dyDescent="0.2">
      <c r="A2010" s="287"/>
      <c r="B2010" s="288"/>
      <c r="C2010" s="346"/>
      <c r="D2010" s="329" t="s">
        <v>22</v>
      </c>
      <c r="E2010" s="349" t="s">
        <v>106</v>
      </c>
      <c r="F2010" s="20">
        <v>200</v>
      </c>
      <c r="G2010" s="27">
        <v>0</v>
      </c>
      <c r="H2010" s="23">
        <v>0</v>
      </c>
      <c r="I2010" s="28">
        <v>7.27</v>
      </c>
      <c r="J2010" s="29">
        <v>28.73</v>
      </c>
      <c r="K2010" s="313">
        <v>114</v>
      </c>
      <c r="L2010" s="317">
        <v>0.77</v>
      </c>
    </row>
    <row r="2011" spans="1:12" ht="30.75" thickBot="1" x14ac:dyDescent="0.25">
      <c r="A2011" s="287"/>
      <c r="B2011" s="288"/>
      <c r="C2011" s="346"/>
      <c r="D2011" s="329" t="s">
        <v>23</v>
      </c>
      <c r="E2011" s="328" t="s">
        <v>60</v>
      </c>
      <c r="F2011" s="291">
        <v>30320</v>
      </c>
      <c r="G2011" s="291" t="s">
        <v>45</v>
      </c>
      <c r="H2011" s="291">
        <v>0.22</v>
      </c>
      <c r="I2011" s="291">
        <v>7.44</v>
      </c>
      <c r="J2011" s="291">
        <v>36.26</v>
      </c>
      <c r="K2011" s="292" t="s">
        <v>46</v>
      </c>
      <c r="L2011" s="291">
        <v>4.0199999999999996</v>
      </c>
    </row>
    <row r="2012" spans="1:12" ht="15" x14ac:dyDescent="0.2">
      <c r="A2012" s="287"/>
      <c r="B2012" s="288"/>
      <c r="C2012" s="346"/>
      <c r="D2012" s="329" t="s">
        <v>24</v>
      </c>
      <c r="E2012" s="270" t="s">
        <v>185</v>
      </c>
      <c r="F2012" s="248">
        <v>150</v>
      </c>
      <c r="G2012" s="133">
        <v>0.6</v>
      </c>
      <c r="H2012" s="134">
        <v>0.45</v>
      </c>
      <c r="I2012" s="135">
        <v>15.45</v>
      </c>
      <c r="J2012" s="119">
        <v>70.5</v>
      </c>
      <c r="K2012" s="298">
        <v>25</v>
      </c>
      <c r="L2012" s="291">
        <v>17.25</v>
      </c>
    </row>
    <row r="2013" spans="1:12" ht="15" x14ac:dyDescent="0.2">
      <c r="A2013" s="287"/>
      <c r="B2013" s="288"/>
      <c r="C2013" s="346"/>
      <c r="D2013" s="327" t="s">
        <v>62</v>
      </c>
      <c r="E2013" s="111" t="s">
        <v>242</v>
      </c>
      <c r="F2013" s="20">
        <v>100</v>
      </c>
      <c r="G2013" s="27">
        <v>0</v>
      </c>
      <c r="H2013" s="23">
        <v>0</v>
      </c>
      <c r="I2013" s="28">
        <v>15</v>
      </c>
      <c r="J2013" s="29">
        <v>60</v>
      </c>
      <c r="K2013" s="292"/>
      <c r="L2013" s="291">
        <v>26.48</v>
      </c>
    </row>
    <row r="2014" spans="1:12" ht="15" x14ac:dyDescent="0.2">
      <c r="A2014" s="293"/>
      <c r="B2014" s="294"/>
      <c r="C2014" s="346"/>
      <c r="D2014" s="327"/>
      <c r="E2014" s="328"/>
      <c r="F2014" s="291"/>
      <c r="G2014" s="291"/>
      <c r="H2014" s="291"/>
      <c r="I2014" s="291"/>
      <c r="J2014" s="291"/>
      <c r="K2014" s="292"/>
      <c r="L2014" s="291"/>
    </row>
    <row r="2015" spans="1:12" ht="15" x14ac:dyDescent="0.2">
      <c r="A2015" s="299">
        <v>23</v>
      </c>
      <c r="B2015" s="300">
        <v>1</v>
      </c>
      <c r="C2015" s="347" t="s">
        <v>277</v>
      </c>
      <c r="D2015" s="331" t="s">
        <v>33</v>
      </c>
      <c r="E2015" s="332"/>
      <c r="F2015" s="297">
        <f>SUM(F2008:F2014)</f>
        <v>30920</v>
      </c>
      <c r="G2015" s="297">
        <f>SUM(G2008:G2014)</f>
        <v>8.4499999999999993</v>
      </c>
      <c r="H2015" s="297">
        <f>SUM(H2008:H2014)</f>
        <v>5.9</v>
      </c>
      <c r="I2015" s="297">
        <f>SUM(I2008:I2014)</f>
        <v>86.45</v>
      </c>
      <c r="J2015" s="297">
        <f>SUM(J2008:J2014)</f>
        <v>439.34</v>
      </c>
      <c r="K2015" s="308"/>
      <c r="L2015" s="319">
        <f>SUM(L2008:L2014)</f>
        <v>57.97</v>
      </c>
    </row>
    <row r="2016" spans="1:12" ht="30" x14ac:dyDescent="0.2">
      <c r="A2016" s="287"/>
      <c r="B2016" s="288"/>
      <c r="C2016" s="326"/>
      <c r="D2016" s="329" t="s">
        <v>27</v>
      </c>
      <c r="E2016" s="137" t="s">
        <v>305</v>
      </c>
      <c r="F2016" s="71">
        <v>200</v>
      </c>
      <c r="G2016" s="37">
        <v>6.2</v>
      </c>
      <c r="H2016" s="38">
        <v>6.38</v>
      </c>
      <c r="I2016" s="39">
        <v>12.02</v>
      </c>
      <c r="J2016" s="65">
        <v>131.11000000000001</v>
      </c>
      <c r="K2016" s="117">
        <v>33</v>
      </c>
      <c r="L2016" s="309" t="s">
        <v>307</v>
      </c>
    </row>
    <row r="2017" spans="1:12" ht="15" x14ac:dyDescent="0.2">
      <c r="A2017" s="287"/>
      <c r="B2017" s="288"/>
      <c r="C2017" s="326"/>
      <c r="D2017" s="329" t="s">
        <v>28</v>
      </c>
      <c r="E2017" s="100" t="s">
        <v>306</v>
      </c>
      <c r="F2017" s="19">
        <v>90</v>
      </c>
      <c r="G2017" s="37">
        <v>14.84</v>
      </c>
      <c r="H2017" s="38">
        <v>12.69</v>
      </c>
      <c r="I2017" s="39">
        <v>4.46</v>
      </c>
      <c r="J2017" s="65">
        <v>191.87</v>
      </c>
      <c r="K2017" s="292">
        <v>80</v>
      </c>
      <c r="L2017" s="291">
        <v>33.89</v>
      </c>
    </row>
    <row r="2018" spans="1:12" ht="15" x14ac:dyDescent="0.2">
      <c r="A2018" s="287"/>
      <c r="B2018" s="288"/>
      <c r="C2018" s="326"/>
      <c r="D2018" s="329" t="s">
        <v>29</v>
      </c>
      <c r="E2018" s="168" t="s">
        <v>67</v>
      </c>
      <c r="F2018" s="21">
        <v>150</v>
      </c>
      <c r="G2018" s="16">
        <v>7.26</v>
      </c>
      <c r="H2018" s="17">
        <v>4.96</v>
      </c>
      <c r="I2018" s="118">
        <v>31.76</v>
      </c>
      <c r="J2018" s="81">
        <v>198.84</v>
      </c>
      <c r="K2018" s="292">
        <v>54</v>
      </c>
      <c r="L2018" s="291">
        <v>7.02</v>
      </c>
    </row>
    <row r="2019" spans="1:12" ht="15" x14ac:dyDescent="0.2">
      <c r="A2019" s="287"/>
      <c r="B2019" s="288"/>
      <c r="C2019" s="326"/>
      <c r="D2019" s="329" t="s">
        <v>30</v>
      </c>
      <c r="E2019" s="36" t="s">
        <v>150</v>
      </c>
      <c r="F2019" s="271">
        <v>200</v>
      </c>
      <c r="G2019" s="27">
        <v>0.37</v>
      </c>
      <c r="H2019" s="23">
        <v>0</v>
      </c>
      <c r="I2019" s="24">
        <v>14.85</v>
      </c>
      <c r="J2019" s="66">
        <v>59.48</v>
      </c>
      <c r="K2019" s="292">
        <v>98</v>
      </c>
      <c r="L2019" s="291">
        <v>3.25</v>
      </c>
    </row>
    <row r="2020" spans="1:12" ht="15" x14ac:dyDescent="0.2">
      <c r="A2020" s="287"/>
      <c r="B2020" s="288"/>
      <c r="C2020" s="326"/>
      <c r="D2020" s="329" t="s">
        <v>31</v>
      </c>
      <c r="E2020" s="168" t="s">
        <v>107</v>
      </c>
      <c r="F2020" s="18">
        <v>30</v>
      </c>
      <c r="G2020" s="16">
        <v>1.52</v>
      </c>
      <c r="H2020" s="17">
        <v>0.16</v>
      </c>
      <c r="I2020" s="118">
        <v>9.84</v>
      </c>
      <c r="J2020" s="156">
        <v>47</v>
      </c>
      <c r="K2020" s="292">
        <v>119</v>
      </c>
      <c r="L2020" s="291"/>
    </row>
    <row r="2021" spans="1:12" ht="15.75" thickBot="1" x14ac:dyDescent="0.25">
      <c r="A2021" s="287"/>
      <c r="B2021" s="288"/>
      <c r="C2021" s="326"/>
      <c r="D2021" s="329" t="s">
        <v>32</v>
      </c>
      <c r="E2021" s="168" t="s">
        <v>108</v>
      </c>
      <c r="F2021" s="18">
        <v>25</v>
      </c>
      <c r="G2021" s="16">
        <v>1.32</v>
      </c>
      <c r="H2021" s="17">
        <v>0.24</v>
      </c>
      <c r="I2021" s="118">
        <v>8.0399999999999991</v>
      </c>
      <c r="J2021" s="156">
        <v>39.6</v>
      </c>
      <c r="K2021" s="292">
        <v>120</v>
      </c>
      <c r="L2021" s="291">
        <v>3.62</v>
      </c>
    </row>
    <row r="2022" spans="1:12" ht="15" x14ac:dyDescent="0.2">
      <c r="A2022" s="287"/>
      <c r="B2022" s="288"/>
      <c r="C2022" s="326"/>
      <c r="D2022" s="327" t="s">
        <v>26</v>
      </c>
      <c r="E2022" s="157" t="s">
        <v>279</v>
      </c>
      <c r="F2022" s="150">
        <v>60</v>
      </c>
      <c r="G2022" s="96">
        <v>1.2</v>
      </c>
      <c r="H2022" s="97">
        <v>5.4</v>
      </c>
      <c r="I2022" s="98">
        <v>5.16</v>
      </c>
      <c r="J2022" s="81">
        <v>73.2</v>
      </c>
      <c r="K2022" s="292">
        <v>135</v>
      </c>
      <c r="L2022" s="291">
        <v>6.43</v>
      </c>
    </row>
    <row r="2023" spans="1:12" ht="15" x14ac:dyDescent="0.2">
      <c r="A2023" s="287"/>
      <c r="B2023" s="288"/>
      <c r="C2023" s="326"/>
      <c r="D2023" s="327"/>
      <c r="E2023" s="328"/>
      <c r="F2023" s="291"/>
      <c r="G2023" s="291"/>
      <c r="H2023" s="291"/>
      <c r="I2023" s="291"/>
      <c r="J2023" s="291"/>
      <c r="K2023" s="292"/>
      <c r="L2023" s="291"/>
    </row>
    <row r="2024" spans="1:12" ht="15" x14ac:dyDescent="0.2">
      <c r="A2024" s="293"/>
      <c r="B2024" s="294"/>
      <c r="C2024" s="330"/>
      <c r="D2024" s="331" t="s">
        <v>33</v>
      </c>
      <c r="E2024" s="332"/>
      <c r="F2024" s="297">
        <f>SUM(F2016:F2023)</f>
        <v>755</v>
      </c>
      <c r="G2024" s="297">
        <f>SUM(G2016:G2023)</f>
        <v>32.71</v>
      </c>
      <c r="H2024" s="297">
        <f>SUM(H2016:H2023)</f>
        <v>29.83</v>
      </c>
      <c r="I2024" s="297">
        <f>SUM(I2016:I2023)</f>
        <v>86.13</v>
      </c>
      <c r="J2024" s="297">
        <f>SUM(J2016:J2023)</f>
        <v>741.10000000000014</v>
      </c>
      <c r="K2024" s="298"/>
      <c r="L2024" s="297">
        <f>SUM(L2016:L2023)</f>
        <v>54.209999999999994</v>
      </c>
    </row>
    <row r="2025" spans="1:12" ht="16.5" thickBot="1" x14ac:dyDescent="0.25">
      <c r="A2025" s="304">
        <v>23</v>
      </c>
      <c r="B2025" s="304">
        <v>2</v>
      </c>
      <c r="C2025" s="424" t="s">
        <v>4</v>
      </c>
      <c r="D2025" s="425"/>
      <c r="E2025" s="334"/>
      <c r="F2025" s="303">
        <f>F2014+F2024</f>
        <v>755</v>
      </c>
      <c r="G2025" s="303">
        <f t="shared" ref="G2025:J2025" si="598">G2014+G2024</f>
        <v>32.71</v>
      </c>
      <c r="H2025" s="303">
        <f t="shared" si="598"/>
        <v>29.83</v>
      </c>
      <c r="I2025" s="303">
        <f t="shared" si="598"/>
        <v>86.13</v>
      </c>
      <c r="J2025" s="303">
        <f t="shared" si="598"/>
        <v>741.10000000000014</v>
      </c>
      <c r="K2025" s="303"/>
      <c r="L2025" s="303">
        <f t="shared" ref="L2025" si="599">L2014+L2024</f>
        <v>54.209999999999994</v>
      </c>
    </row>
    <row r="2026" spans="1:12" ht="15" x14ac:dyDescent="0.2">
      <c r="A2026" s="289">
        <v>23</v>
      </c>
      <c r="B2026" s="288">
        <v>2</v>
      </c>
      <c r="C2026" s="323" t="s">
        <v>20</v>
      </c>
      <c r="D2026" s="324" t="s">
        <v>240</v>
      </c>
      <c r="E2026" s="154" t="s">
        <v>309</v>
      </c>
      <c r="F2026" s="253">
        <v>260</v>
      </c>
      <c r="G2026" s="285">
        <v>21.3</v>
      </c>
      <c r="H2026" s="285">
        <v>20.54</v>
      </c>
      <c r="I2026" s="285">
        <v>38.22</v>
      </c>
      <c r="J2026" s="285">
        <v>423.96</v>
      </c>
      <c r="K2026" s="286" t="s">
        <v>310</v>
      </c>
      <c r="L2026" s="285">
        <v>48.5</v>
      </c>
    </row>
    <row r="2027" spans="1:12" ht="15" x14ac:dyDescent="0.2">
      <c r="A2027" s="289"/>
      <c r="B2027" s="288"/>
      <c r="C2027" s="326"/>
      <c r="D2027" s="327" t="s">
        <v>26</v>
      </c>
      <c r="E2027" s="60" t="s">
        <v>131</v>
      </c>
      <c r="F2027" s="250">
        <v>60</v>
      </c>
      <c r="G2027" s="170">
        <v>0.66</v>
      </c>
      <c r="H2027" s="171">
        <v>0.12</v>
      </c>
      <c r="I2027" s="172">
        <v>2.2799999999999998</v>
      </c>
      <c r="J2027" s="173">
        <v>14.4</v>
      </c>
      <c r="K2027" s="292">
        <v>29</v>
      </c>
      <c r="L2027" s="291">
        <v>12.99</v>
      </c>
    </row>
    <row r="2028" spans="1:12" ht="30" x14ac:dyDescent="0.2">
      <c r="A2028" s="289"/>
      <c r="B2028" s="288"/>
      <c r="C2028" s="326"/>
      <c r="D2028" s="329" t="s">
        <v>22</v>
      </c>
      <c r="E2028" s="101" t="s">
        <v>177</v>
      </c>
      <c r="F2028" s="272">
        <v>200</v>
      </c>
      <c r="G2028" s="27">
        <v>0</v>
      </c>
      <c r="H2028" s="23">
        <v>0</v>
      </c>
      <c r="I2028" s="24">
        <v>14.4</v>
      </c>
      <c r="J2028" s="167">
        <v>58.4</v>
      </c>
      <c r="K2028" s="292">
        <v>104</v>
      </c>
      <c r="L2028" s="291">
        <v>3.22</v>
      </c>
    </row>
    <row r="2029" spans="1:12" ht="30.75" thickBot="1" x14ac:dyDescent="0.25">
      <c r="A2029" s="289"/>
      <c r="B2029" s="288"/>
      <c r="C2029" s="326"/>
      <c r="D2029" s="329" t="s">
        <v>23</v>
      </c>
      <c r="E2029" s="328" t="s">
        <v>60</v>
      </c>
      <c r="F2029" s="291" t="s">
        <v>73</v>
      </c>
      <c r="G2029" s="291" t="s">
        <v>45</v>
      </c>
      <c r="H2029" s="291">
        <v>0.22</v>
      </c>
      <c r="I2029" s="291">
        <v>7.44</v>
      </c>
      <c r="J2029" s="291">
        <v>36.26</v>
      </c>
      <c r="K2029" s="292" t="s">
        <v>46</v>
      </c>
      <c r="L2029" s="291">
        <v>2.68</v>
      </c>
    </row>
    <row r="2030" spans="1:12" ht="15" x14ac:dyDescent="0.2">
      <c r="A2030" s="289"/>
      <c r="B2030" s="288"/>
      <c r="C2030" s="326"/>
      <c r="D2030" s="329" t="s">
        <v>24</v>
      </c>
      <c r="E2030" s="112"/>
      <c r="F2030" s="30"/>
      <c r="G2030" s="32"/>
      <c r="H2030" s="33"/>
      <c r="I2030" s="122"/>
      <c r="J2030" s="123"/>
      <c r="K2030" s="298"/>
      <c r="L2030" s="291"/>
    </row>
    <row r="2031" spans="1:12" ht="15" x14ac:dyDescent="0.2">
      <c r="A2031" s="289"/>
      <c r="B2031" s="288"/>
      <c r="C2031" s="326"/>
      <c r="D2031" s="327"/>
      <c r="E2031" s="328"/>
      <c r="F2031" s="291"/>
      <c r="G2031" s="291"/>
      <c r="H2031" s="291"/>
      <c r="I2031" s="291"/>
      <c r="J2031" s="291"/>
      <c r="K2031" s="292"/>
      <c r="L2031" s="291"/>
    </row>
    <row r="2032" spans="1:12" ht="15" x14ac:dyDescent="0.2">
      <c r="A2032" s="289"/>
      <c r="B2032" s="288"/>
      <c r="C2032" s="326"/>
      <c r="D2032" s="327"/>
      <c r="E2032" s="328"/>
      <c r="F2032" s="291"/>
      <c r="G2032" s="291"/>
      <c r="H2032" s="291"/>
      <c r="I2032" s="291"/>
      <c r="J2032" s="291"/>
      <c r="K2032" s="292"/>
      <c r="L2032" s="291"/>
    </row>
    <row r="2033" spans="1:12" ht="15.75" thickBot="1" x14ac:dyDescent="0.25">
      <c r="A2033" s="295"/>
      <c r="B2033" s="294"/>
      <c r="C2033" s="330"/>
      <c r="D2033" s="331" t="s">
        <v>33</v>
      </c>
      <c r="E2033" s="332"/>
      <c r="F2033" s="297">
        <f>SUM(F2026:F2032)</f>
        <v>520</v>
      </c>
      <c r="G2033" s="297">
        <f t="shared" ref="G2033:J2033" si="600">SUM(G2026:G2032)</f>
        <v>21.96</v>
      </c>
      <c r="H2033" s="297">
        <f t="shared" si="600"/>
        <v>20.88</v>
      </c>
      <c r="I2033" s="297">
        <f t="shared" si="600"/>
        <v>62.339999999999996</v>
      </c>
      <c r="J2033" s="297">
        <f t="shared" si="600"/>
        <v>533.02</v>
      </c>
      <c r="K2033" s="298"/>
      <c r="L2033" s="297">
        <f t="shared" ref="L2033" si="601">SUM(L2026:L2032)</f>
        <v>67.390000000000015</v>
      </c>
    </row>
    <row r="2034" spans="1:12" ht="15" x14ac:dyDescent="0.2">
      <c r="A2034" s="321" t="s">
        <v>274</v>
      </c>
      <c r="B2034" s="300">
        <f>B2026</f>
        <v>2</v>
      </c>
      <c r="C2034" s="333" t="s">
        <v>25</v>
      </c>
      <c r="D2034" s="329" t="s">
        <v>26</v>
      </c>
      <c r="E2034" s="343"/>
      <c r="F2034" s="260"/>
      <c r="G2034" s="228"/>
      <c r="H2034" s="229"/>
      <c r="I2034" s="230"/>
      <c r="J2034" s="261"/>
      <c r="K2034" s="292"/>
      <c r="L2034" s="291"/>
    </row>
    <row r="2035" spans="1:12" ht="15" x14ac:dyDescent="0.2">
      <c r="A2035" s="289"/>
      <c r="B2035" s="288"/>
      <c r="C2035" s="326"/>
      <c r="D2035" s="329" t="s">
        <v>27</v>
      </c>
      <c r="E2035" s="137" t="s">
        <v>163</v>
      </c>
      <c r="F2035" s="88">
        <v>200</v>
      </c>
      <c r="G2035" s="37">
        <v>9.19</v>
      </c>
      <c r="H2035" s="38">
        <v>5.64</v>
      </c>
      <c r="I2035" s="64">
        <v>13.63</v>
      </c>
      <c r="J2035" s="72">
        <v>141.18</v>
      </c>
      <c r="K2035" s="292">
        <v>34</v>
      </c>
      <c r="L2035" s="291">
        <v>12.64</v>
      </c>
    </row>
    <row r="2036" spans="1:12" ht="15" x14ac:dyDescent="0.2">
      <c r="A2036" s="289"/>
      <c r="B2036" s="288"/>
      <c r="C2036" s="326"/>
      <c r="D2036" s="329" t="s">
        <v>28</v>
      </c>
      <c r="E2036" s="351" t="s">
        <v>308</v>
      </c>
      <c r="F2036" s="273">
        <v>95</v>
      </c>
      <c r="G2036" s="262">
        <v>24.87</v>
      </c>
      <c r="H2036" s="62">
        <v>21.09</v>
      </c>
      <c r="I2036" s="79">
        <v>0.72</v>
      </c>
      <c r="J2036" s="274">
        <v>290.5</v>
      </c>
      <c r="K2036" s="292">
        <v>82</v>
      </c>
      <c r="L2036" s="291">
        <v>45.89</v>
      </c>
    </row>
    <row r="2037" spans="1:12" ht="15" x14ac:dyDescent="0.2">
      <c r="A2037" s="289"/>
      <c r="B2037" s="288"/>
      <c r="C2037" s="326"/>
      <c r="D2037" s="329" t="s">
        <v>29</v>
      </c>
      <c r="E2037" s="168" t="s">
        <v>181</v>
      </c>
      <c r="F2037" s="249">
        <v>150</v>
      </c>
      <c r="G2037" s="162">
        <v>6.76</v>
      </c>
      <c r="H2037" s="163">
        <v>3.93</v>
      </c>
      <c r="I2037" s="164">
        <v>41.29</v>
      </c>
      <c r="J2037" s="275">
        <v>227.48</v>
      </c>
      <c r="K2037" s="292">
        <v>65</v>
      </c>
      <c r="L2037" s="291">
        <v>7.66</v>
      </c>
    </row>
    <row r="2038" spans="1:12" ht="30" x14ac:dyDescent="0.2">
      <c r="A2038" s="289"/>
      <c r="B2038" s="288"/>
      <c r="C2038" s="326"/>
      <c r="D2038" s="329" t="s">
        <v>30</v>
      </c>
      <c r="E2038" s="111" t="s">
        <v>120</v>
      </c>
      <c r="F2038" s="21">
        <v>200</v>
      </c>
      <c r="G2038" s="27">
        <v>0.25</v>
      </c>
      <c r="H2038" s="23">
        <v>0</v>
      </c>
      <c r="I2038" s="28">
        <v>12.73</v>
      </c>
      <c r="J2038" s="25">
        <v>51.3</v>
      </c>
      <c r="K2038" s="308">
        <v>216</v>
      </c>
      <c r="L2038" s="291">
        <v>9.86</v>
      </c>
    </row>
    <row r="2039" spans="1:12" ht="15" x14ac:dyDescent="0.2">
      <c r="A2039" s="289"/>
      <c r="B2039" s="288"/>
      <c r="C2039" s="326"/>
      <c r="D2039" s="329" t="s">
        <v>31</v>
      </c>
      <c r="E2039" s="129" t="s">
        <v>178</v>
      </c>
      <c r="F2039" s="19">
        <v>20</v>
      </c>
      <c r="G2039" s="16">
        <v>1.52</v>
      </c>
      <c r="H2039" s="17">
        <v>0.16</v>
      </c>
      <c r="I2039" s="118">
        <v>9.84</v>
      </c>
      <c r="J2039" s="81">
        <v>47</v>
      </c>
      <c r="K2039" s="291">
        <v>119</v>
      </c>
      <c r="L2039" s="292"/>
    </row>
    <row r="2040" spans="1:12" ht="15.75" thickBot="1" x14ac:dyDescent="0.25">
      <c r="A2040" s="289"/>
      <c r="B2040" s="288"/>
      <c r="C2040" s="326"/>
      <c r="D2040" s="329" t="s">
        <v>32</v>
      </c>
      <c r="E2040" s="129" t="s">
        <v>179</v>
      </c>
      <c r="F2040" s="18">
        <v>20</v>
      </c>
      <c r="G2040" s="16">
        <v>1.32</v>
      </c>
      <c r="H2040" s="17">
        <v>0.24</v>
      </c>
      <c r="I2040" s="118">
        <v>8.0399999999999991</v>
      </c>
      <c r="J2040" s="181">
        <v>39.6</v>
      </c>
      <c r="K2040" s="291">
        <v>120</v>
      </c>
      <c r="L2040" s="292">
        <v>2.68</v>
      </c>
    </row>
    <row r="2041" spans="1:12" ht="15" x14ac:dyDescent="0.2">
      <c r="A2041" s="289"/>
      <c r="B2041" s="288"/>
      <c r="C2041" s="326"/>
      <c r="D2041" s="327" t="s">
        <v>24</v>
      </c>
      <c r="E2041" s="112" t="s">
        <v>142</v>
      </c>
      <c r="F2041" s="121">
        <v>150</v>
      </c>
      <c r="G2041" s="32"/>
      <c r="H2041" s="33"/>
      <c r="I2041" s="122"/>
      <c r="J2041" s="123"/>
      <c r="K2041" s="292">
        <v>24</v>
      </c>
      <c r="L2041" s="291">
        <v>57.72</v>
      </c>
    </row>
    <row r="2042" spans="1:12" ht="15" x14ac:dyDescent="0.2">
      <c r="A2042" s="289"/>
      <c r="B2042" s="288"/>
      <c r="C2042" s="326"/>
      <c r="D2042" s="327"/>
      <c r="E2042" s="328"/>
      <c r="F2042" s="291"/>
      <c r="G2042" s="291"/>
      <c r="H2042" s="291"/>
      <c r="I2042" s="291"/>
      <c r="J2042" s="291"/>
      <c r="K2042" s="292"/>
      <c r="L2042" s="291"/>
    </row>
    <row r="2043" spans="1:12" ht="15" x14ac:dyDescent="0.2">
      <c r="A2043" s="295"/>
      <c r="B2043" s="294"/>
      <c r="C2043" s="330"/>
      <c r="D2043" s="331" t="s">
        <v>33</v>
      </c>
      <c r="E2043" s="332"/>
      <c r="F2043" s="297">
        <f>SUM(F2034:F2042)</f>
        <v>835</v>
      </c>
      <c r="G2043" s="297">
        <f t="shared" ref="G2043:J2043" si="602">SUM(G2034:G2042)</f>
        <v>43.910000000000004</v>
      </c>
      <c r="H2043" s="297">
        <f t="shared" si="602"/>
        <v>31.06</v>
      </c>
      <c r="I2043" s="297">
        <f t="shared" si="602"/>
        <v>86.25</v>
      </c>
      <c r="J2043" s="297">
        <f t="shared" si="602"/>
        <v>797.06</v>
      </c>
      <c r="K2043" s="298"/>
      <c r="L2043" s="297">
        <f t="shared" ref="L2043" si="603">SUM(L2034:L2042)</f>
        <v>136.44999999999999</v>
      </c>
    </row>
    <row r="2044" spans="1:12" ht="16.5" thickBot="1" x14ac:dyDescent="0.25">
      <c r="A2044" s="304">
        <f>A2026</f>
        <v>23</v>
      </c>
      <c r="B2044" s="304">
        <f>B2026</f>
        <v>2</v>
      </c>
      <c r="C2044" s="424" t="s">
        <v>4</v>
      </c>
      <c r="D2044" s="425"/>
      <c r="E2044" s="334"/>
      <c r="F2044" s="303">
        <f>F2033+F2043</f>
        <v>1355</v>
      </c>
      <c r="G2044" s="303">
        <f t="shared" ref="G2044:J2044" si="604">G2033+G2043</f>
        <v>65.87</v>
      </c>
      <c r="H2044" s="303">
        <f t="shared" si="604"/>
        <v>51.94</v>
      </c>
      <c r="I2044" s="303">
        <f t="shared" si="604"/>
        <v>148.59</v>
      </c>
      <c r="J2044" s="303">
        <f t="shared" si="604"/>
        <v>1330.08</v>
      </c>
      <c r="K2044" s="303"/>
      <c r="L2044" s="303">
        <f t="shared" ref="L2044" si="605">L2033+L2043</f>
        <v>203.84</v>
      </c>
    </row>
    <row r="2045" spans="1:12" ht="30" x14ac:dyDescent="0.2">
      <c r="A2045" s="283">
        <v>23</v>
      </c>
      <c r="B2045" s="284">
        <v>3</v>
      </c>
      <c r="C2045" s="323" t="s">
        <v>20</v>
      </c>
      <c r="D2045" s="324" t="s">
        <v>21</v>
      </c>
      <c r="E2045" s="138" t="s">
        <v>311</v>
      </c>
      <c r="F2045" s="114">
        <v>150</v>
      </c>
      <c r="G2045" s="22">
        <v>25.71</v>
      </c>
      <c r="H2045" s="23">
        <v>11.96</v>
      </c>
      <c r="I2045" s="24">
        <v>32.299999999999997</v>
      </c>
      <c r="J2045" s="167">
        <v>342.12</v>
      </c>
      <c r="K2045" s="286">
        <v>69</v>
      </c>
      <c r="L2045" s="285">
        <v>52</v>
      </c>
    </row>
    <row r="2046" spans="1:12" ht="30" x14ac:dyDescent="0.2">
      <c r="A2046" s="287"/>
      <c r="B2046" s="288"/>
      <c r="C2046" s="326"/>
      <c r="D2046" s="327" t="s">
        <v>26</v>
      </c>
      <c r="E2046" s="111" t="s">
        <v>198</v>
      </c>
      <c r="F2046" s="220">
        <v>50</v>
      </c>
      <c r="G2046" s="27">
        <v>4.84</v>
      </c>
      <c r="H2046" s="23">
        <v>4.43</v>
      </c>
      <c r="I2046" s="24">
        <v>9.8699999999999992</v>
      </c>
      <c r="J2046" s="81">
        <v>99.54</v>
      </c>
      <c r="K2046" s="292">
        <v>197</v>
      </c>
      <c r="L2046" s="291">
        <v>14.42</v>
      </c>
    </row>
    <row r="2047" spans="1:12" ht="15" x14ac:dyDescent="0.2">
      <c r="A2047" s="287"/>
      <c r="B2047" s="288"/>
      <c r="C2047" s="326"/>
      <c r="D2047" s="329" t="s">
        <v>22</v>
      </c>
      <c r="E2047" s="168" t="s">
        <v>124</v>
      </c>
      <c r="F2047" s="21">
        <v>200</v>
      </c>
      <c r="G2047" s="27">
        <v>0.04</v>
      </c>
      <c r="H2047" s="23">
        <v>0</v>
      </c>
      <c r="I2047" s="28">
        <v>7.4</v>
      </c>
      <c r="J2047" s="166">
        <v>30.26</v>
      </c>
      <c r="K2047" s="292">
        <v>113</v>
      </c>
      <c r="L2047" s="291">
        <v>2.39</v>
      </c>
    </row>
    <row r="2048" spans="1:12" ht="15.75" thickBot="1" x14ac:dyDescent="0.25">
      <c r="A2048" s="287"/>
      <c r="B2048" s="288"/>
      <c r="C2048" s="326"/>
      <c r="D2048" s="329" t="s">
        <v>23</v>
      </c>
      <c r="E2048" s="111" t="s">
        <v>172</v>
      </c>
      <c r="F2048" s="26">
        <v>20</v>
      </c>
      <c r="G2048" s="22">
        <v>1.5</v>
      </c>
      <c r="H2048" s="23">
        <v>0.57999999999999996</v>
      </c>
      <c r="I2048" s="24">
        <v>9.9600000000000009</v>
      </c>
      <c r="J2048" s="167">
        <v>52.4</v>
      </c>
      <c r="K2048" s="292">
        <v>121</v>
      </c>
      <c r="L2048" s="291">
        <v>3</v>
      </c>
    </row>
    <row r="2049" spans="1:12" ht="15" x14ac:dyDescent="0.2">
      <c r="A2049" s="287"/>
      <c r="B2049" s="288"/>
      <c r="C2049" s="326"/>
      <c r="D2049" s="329" t="s">
        <v>24</v>
      </c>
      <c r="E2049" s="31" t="s">
        <v>109</v>
      </c>
      <c r="F2049" s="30">
        <v>150</v>
      </c>
      <c r="G2049" s="32">
        <v>0.6</v>
      </c>
      <c r="H2049" s="33">
        <v>0.6</v>
      </c>
      <c r="I2049" s="34">
        <v>14.7</v>
      </c>
      <c r="J2049" s="35">
        <v>70.5</v>
      </c>
      <c r="K2049" s="298">
        <v>24</v>
      </c>
      <c r="L2049" s="291">
        <v>17.25</v>
      </c>
    </row>
    <row r="2050" spans="1:12" ht="15" x14ac:dyDescent="0.2">
      <c r="A2050" s="287"/>
      <c r="B2050" s="288"/>
      <c r="C2050" s="326"/>
      <c r="D2050" s="327"/>
      <c r="E2050" s="328"/>
      <c r="F2050" s="291"/>
      <c r="G2050" s="291"/>
      <c r="H2050" s="291"/>
      <c r="I2050" s="291"/>
      <c r="J2050" s="291"/>
      <c r="K2050" s="292"/>
      <c r="L2050" s="291"/>
    </row>
    <row r="2051" spans="1:12" ht="15" x14ac:dyDescent="0.2">
      <c r="A2051" s="287"/>
      <c r="B2051" s="288"/>
      <c r="C2051" s="326"/>
      <c r="D2051" s="327"/>
      <c r="E2051" s="328"/>
      <c r="F2051" s="291"/>
      <c r="G2051" s="291"/>
      <c r="H2051" s="291"/>
      <c r="I2051" s="291"/>
      <c r="J2051" s="291"/>
      <c r="K2051" s="292"/>
      <c r="L2051" s="291"/>
    </row>
    <row r="2052" spans="1:12" ht="15.75" thickBot="1" x14ac:dyDescent="0.25">
      <c r="A2052" s="293"/>
      <c r="B2052" s="294"/>
      <c r="C2052" s="330"/>
      <c r="D2052" s="331" t="s">
        <v>33</v>
      </c>
      <c r="E2052" s="332"/>
      <c r="F2052" s="297">
        <f>SUM(F2045:F2051)</f>
        <v>570</v>
      </c>
      <c r="G2052" s="297">
        <f t="shared" ref="G2052:J2052" si="606">SUM(G2045:G2051)</f>
        <v>32.690000000000005</v>
      </c>
      <c r="H2052" s="297">
        <f t="shared" si="606"/>
        <v>17.57</v>
      </c>
      <c r="I2052" s="297">
        <f t="shared" si="606"/>
        <v>74.22999999999999</v>
      </c>
      <c r="J2052" s="297">
        <f t="shared" si="606"/>
        <v>594.82000000000005</v>
      </c>
      <c r="K2052" s="298"/>
      <c r="L2052" s="297">
        <f t="shared" ref="L2052" si="607">SUM(L2045:L2051)</f>
        <v>89.06</v>
      </c>
    </row>
    <row r="2053" spans="1:12" ht="15" x14ac:dyDescent="0.2">
      <c r="A2053" s="299">
        <v>23</v>
      </c>
      <c r="B2053" s="300">
        <f>B2045</f>
        <v>3</v>
      </c>
      <c r="C2053" s="333" t="s">
        <v>25</v>
      </c>
      <c r="D2053" s="329" t="s">
        <v>26</v>
      </c>
      <c r="E2053" s="31" t="s">
        <v>312</v>
      </c>
      <c r="F2053" s="121">
        <v>60</v>
      </c>
      <c r="G2053" s="32">
        <v>1.24</v>
      </c>
      <c r="H2053" s="33">
        <v>0.21</v>
      </c>
      <c r="I2053" s="122">
        <v>6.12</v>
      </c>
      <c r="J2053" s="123">
        <v>31.32</v>
      </c>
      <c r="K2053" s="258">
        <v>133</v>
      </c>
      <c r="L2053" s="291">
        <v>10.73</v>
      </c>
    </row>
    <row r="2054" spans="1:12" ht="15" x14ac:dyDescent="0.2">
      <c r="A2054" s="287"/>
      <c r="B2054" s="288"/>
      <c r="C2054" s="326"/>
      <c r="D2054" s="329" t="s">
        <v>27</v>
      </c>
      <c r="E2054" s="100" t="s">
        <v>313</v>
      </c>
      <c r="F2054" s="19">
        <v>200</v>
      </c>
      <c r="G2054" s="37">
        <v>4.91</v>
      </c>
      <c r="H2054" s="38">
        <v>9.9600000000000009</v>
      </c>
      <c r="I2054" s="39">
        <v>9.02</v>
      </c>
      <c r="J2054" s="40">
        <v>146.41</v>
      </c>
      <c r="K2054" s="201">
        <v>35</v>
      </c>
      <c r="L2054" s="291">
        <v>12.58</v>
      </c>
    </row>
    <row r="2055" spans="1:12" ht="30" x14ac:dyDescent="0.2">
      <c r="A2055" s="287"/>
      <c r="B2055" s="288"/>
      <c r="C2055" s="326"/>
      <c r="D2055" s="329" t="s">
        <v>28</v>
      </c>
      <c r="E2055" s="138" t="s">
        <v>314</v>
      </c>
      <c r="F2055" s="19">
        <v>90</v>
      </c>
      <c r="G2055" s="16">
        <v>19.52</v>
      </c>
      <c r="H2055" s="17">
        <v>10.17</v>
      </c>
      <c r="I2055" s="118">
        <v>5.89</v>
      </c>
      <c r="J2055" s="119">
        <v>193.12</v>
      </c>
      <c r="K2055" s="201">
        <v>148</v>
      </c>
      <c r="L2055" s="291">
        <v>39.92</v>
      </c>
    </row>
    <row r="2056" spans="1:12" ht="15" x14ac:dyDescent="0.2">
      <c r="A2056" s="287"/>
      <c r="B2056" s="288"/>
      <c r="C2056" s="326"/>
      <c r="D2056" s="329" t="s">
        <v>29</v>
      </c>
      <c r="E2056" s="154" t="s">
        <v>128</v>
      </c>
      <c r="F2056" s="145">
        <v>150</v>
      </c>
      <c r="G2056" s="90">
        <v>3.28</v>
      </c>
      <c r="H2056" s="91">
        <v>7.81</v>
      </c>
      <c r="I2056" s="92">
        <v>21.57</v>
      </c>
      <c r="J2056" s="186">
        <v>170.22</v>
      </c>
      <c r="K2056" s="56">
        <v>50</v>
      </c>
      <c r="L2056" s="291">
        <v>16.02</v>
      </c>
    </row>
    <row r="2057" spans="1:12" ht="15" x14ac:dyDescent="0.2">
      <c r="A2057" s="287"/>
      <c r="B2057" s="288"/>
      <c r="C2057" s="326"/>
      <c r="D2057" s="329" t="s">
        <v>30</v>
      </c>
      <c r="E2057" s="100" t="s">
        <v>191</v>
      </c>
      <c r="F2057" s="19">
        <v>200</v>
      </c>
      <c r="G2057" s="27">
        <v>0.6</v>
      </c>
      <c r="H2057" s="23">
        <v>0.2</v>
      </c>
      <c r="I2057" s="28">
        <v>23.6</v>
      </c>
      <c r="J2057" s="29">
        <v>104</v>
      </c>
      <c r="K2057" s="292">
        <v>107</v>
      </c>
      <c r="L2057" s="291">
        <v>9.18</v>
      </c>
    </row>
    <row r="2058" spans="1:12" ht="15" x14ac:dyDescent="0.2">
      <c r="A2058" s="287"/>
      <c r="B2058" s="288"/>
      <c r="C2058" s="326"/>
      <c r="D2058" s="329" t="s">
        <v>31</v>
      </c>
      <c r="E2058" s="168" t="s">
        <v>107</v>
      </c>
      <c r="F2058" s="18">
        <v>20</v>
      </c>
      <c r="G2058" s="16">
        <v>1.52</v>
      </c>
      <c r="H2058" s="17">
        <v>0.16</v>
      </c>
      <c r="I2058" s="118">
        <v>9.84</v>
      </c>
      <c r="J2058" s="156">
        <v>47</v>
      </c>
      <c r="K2058" s="292">
        <v>119</v>
      </c>
      <c r="L2058" s="291"/>
    </row>
    <row r="2059" spans="1:12" ht="15" x14ac:dyDescent="0.2">
      <c r="A2059" s="287"/>
      <c r="B2059" s="288"/>
      <c r="C2059" s="326"/>
      <c r="D2059" s="329" t="s">
        <v>32</v>
      </c>
      <c r="E2059" s="168" t="s">
        <v>108</v>
      </c>
      <c r="F2059" s="18">
        <v>20</v>
      </c>
      <c r="G2059" s="16">
        <v>1.32</v>
      </c>
      <c r="H2059" s="17">
        <v>0.24</v>
      </c>
      <c r="I2059" s="118">
        <v>8.0399999999999991</v>
      </c>
      <c r="J2059" s="156">
        <v>39.6</v>
      </c>
      <c r="K2059" s="292">
        <v>120</v>
      </c>
      <c r="L2059" s="291">
        <v>2.68</v>
      </c>
    </row>
    <row r="2060" spans="1:12" ht="15" x14ac:dyDescent="0.2">
      <c r="A2060" s="287"/>
      <c r="B2060" s="288"/>
      <c r="C2060" s="326"/>
      <c r="D2060" s="327"/>
      <c r="E2060" s="328"/>
      <c r="F2060" s="291"/>
      <c r="G2060" s="291"/>
      <c r="H2060" s="291"/>
      <c r="I2060" s="291"/>
      <c r="J2060" s="291"/>
      <c r="K2060" s="292"/>
      <c r="L2060" s="291"/>
    </row>
    <row r="2061" spans="1:12" ht="15" x14ac:dyDescent="0.2">
      <c r="A2061" s="287"/>
      <c r="B2061" s="288"/>
      <c r="C2061" s="326"/>
      <c r="D2061" s="327"/>
      <c r="E2061" s="328"/>
      <c r="F2061" s="291"/>
      <c r="G2061" s="291"/>
      <c r="H2061" s="291"/>
      <c r="I2061" s="291"/>
      <c r="J2061" s="291"/>
      <c r="K2061" s="292"/>
      <c r="L2061" s="291"/>
    </row>
    <row r="2062" spans="1:12" ht="15" x14ac:dyDescent="0.2">
      <c r="A2062" s="293"/>
      <c r="B2062" s="294"/>
      <c r="C2062" s="330"/>
      <c r="D2062" s="331" t="s">
        <v>33</v>
      </c>
      <c r="E2062" s="332"/>
      <c r="F2062" s="297">
        <f>SUM(F2053:F2061)</f>
        <v>740</v>
      </c>
      <c r="G2062" s="297">
        <f t="shared" ref="G2062:J2062" si="608">SUM(G2053:G2061)</f>
        <v>32.39</v>
      </c>
      <c r="H2062" s="297">
        <f t="shared" si="608"/>
        <v>28.75</v>
      </c>
      <c r="I2062" s="297">
        <f t="shared" si="608"/>
        <v>84.080000000000013</v>
      </c>
      <c r="J2062" s="297">
        <f t="shared" si="608"/>
        <v>731.67000000000007</v>
      </c>
      <c r="K2062" s="298"/>
      <c r="L2062" s="297">
        <f t="shared" ref="L2062" si="609">SUM(L2053:L2061)</f>
        <v>91.110000000000014</v>
      </c>
    </row>
    <row r="2063" spans="1:12" ht="16.5" thickBot="1" x14ac:dyDescent="0.25">
      <c r="A2063" s="304">
        <f>A2045</f>
        <v>23</v>
      </c>
      <c r="B2063" s="304">
        <f>B2045</f>
        <v>3</v>
      </c>
      <c r="C2063" s="424" t="s">
        <v>4</v>
      </c>
      <c r="D2063" s="425"/>
      <c r="E2063" s="334"/>
      <c r="F2063" s="303">
        <f>F2052+F2062</f>
        <v>1310</v>
      </c>
      <c r="G2063" s="303">
        <f t="shared" ref="G2063:J2063" si="610">G2052+G2062</f>
        <v>65.080000000000013</v>
      </c>
      <c r="H2063" s="303">
        <f t="shared" si="610"/>
        <v>46.32</v>
      </c>
      <c r="I2063" s="303">
        <f t="shared" si="610"/>
        <v>158.31</v>
      </c>
      <c r="J2063" s="303">
        <f t="shared" si="610"/>
        <v>1326.4900000000002</v>
      </c>
      <c r="K2063" s="303"/>
      <c r="L2063" s="303">
        <f t="shared" ref="L2063" si="611">L2052+L2062</f>
        <v>180.17000000000002</v>
      </c>
    </row>
    <row r="2064" spans="1:12" ht="30" x14ac:dyDescent="0.2">
      <c r="A2064" s="283">
        <v>23</v>
      </c>
      <c r="B2064" s="284">
        <v>4</v>
      </c>
      <c r="C2064" s="323" t="s">
        <v>20</v>
      </c>
      <c r="D2064" s="324" t="s">
        <v>21</v>
      </c>
      <c r="E2064" s="55" t="s">
        <v>318</v>
      </c>
      <c r="F2064" s="18">
        <v>255</v>
      </c>
      <c r="G2064" s="16">
        <v>19.14</v>
      </c>
      <c r="H2064" s="17">
        <v>14.52</v>
      </c>
      <c r="I2064" s="69">
        <v>58.13</v>
      </c>
      <c r="J2064" s="81">
        <v>394.94</v>
      </c>
      <c r="K2064" s="286" t="s">
        <v>319</v>
      </c>
      <c r="L2064" s="285">
        <v>46.18</v>
      </c>
    </row>
    <row r="2065" spans="1:12" ht="15" x14ac:dyDescent="0.2">
      <c r="A2065" s="287"/>
      <c r="B2065" s="288"/>
      <c r="C2065" s="326"/>
      <c r="D2065" s="327"/>
      <c r="E2065" s="328"/>
      <c r="F2065" s="291"/>
      <c r="G2065" s="291"/>
      <c r="H2065" s="291"/>
      <c r="I2065" s="291"/>
      <c r="J2065" s="291"/>
      <c r="K2065" s="292"/>
      <c r="L2065" s="291"/>
    </row>
    <row r="2066" spans="1:12" ht="15" x14ac:dyDescent="0.2">
      <c r="A2066" s="287"/>
      <c r="B2066" s="288"/>
      <c r="C2066" s="326"/>
      <c r="D2066" s="329" t="s">
        <v>22</v>
      </c>
      <c r="E2066" s="111" t="s">
        <v>150</v>
      </c>
      <c r="F2066" s="20">
        <v>200</v>
      </c>
      <c r="G2066" s="22">
        <v>0.37</v>
      </c>
      <c r="H2066" s="23">
        <v>0</v>
      </c>
      <c r="I2066" s="28">
        <v>14.85</v>
      </c>
      <c r="J2066" s="166">
        <v>59.48</v>
      </c>
      <c r="K2066" s="292">
        <v>98</v>
      </c>
      <c r="L2066" s="291">
        <v>3.25</v>
      </c>
    </row>
    <row r="2067" spans="1:12" ht="30.75" thickBot="1" x14ac:dyDescent="0.25">
      <c r="A2067" s="287"/>
      <c r="B2067" s="288"/>
      <c r="C2067" s="326"/>
      <c r="D2067" s="329" t="s">
        <v>23</v>
      </c>
      <c r="E2067" s="328" t="s">
        <v>60</v>
      </c>
      <c r="F2067" s="291" t="s">
        <v>44</v>
      </c>
      <c r="G2067" s="291" t="s">
        <v>45</v>
      </c>
      <c r="H2067" s="291">
        <v>0.22</v>
      </c>
      <c r="I2067" s="291">
        <v>7.44</v>
      </c>
      <c r="J2067" s="291">
        <v>36.26</v>
      </c>
      <c r="K2067" s="292" t="s">
        <v>46</v>
      </c>
      <c r="L2067" s="291">
        <v>2.95</v>
      </c>
    </row>
    <row r="2068" spans="1:12" ht="15.75" thickBot="1" x14ac:dyDescent="0.25">
      <c r="A2068" s="287"/>
      <c r="B2068" s="288"/>
      <c r="C2068" s="326"/>
      <c r="D2068" s="329" t="s">
        <v>24</v>
      </c>
      <c r="E2068" s="51"/>
      <c r="F2068" s="52"/>
      <c r="G2068" s="84"/>
      <c r="H2068" s="85"/>
      <c r="I2068" s="86"/>
      <c r="J2068" s="54"/>
      <c r="K2068" s="292"/>
      <c r="L2068" s="291"/>
    </row>
    <row r="2069" spans="1:12" ht="15" x14ac:dyDescent="0.2">
      <c r="A2069" s="287"/>
      <c r="B2069" s="288"/>
      <c r="C2069" s="326"/>
      <c r="D2069" s="327" t="s">
        <v>89</v>
      </c>
      <c r="E2069" s="151" t="s">
        <v>170</v>
      </c>
      <c r="F2069" s="276">
        <v>15</v>
      </c>
      <c r="G2069" s="193">
        <v>3.48</v>
      </c>
      <c r="H2069" s="134">
        <v>4.43</v>
      </c>
      <c r="I2069" s="135">
        <v>0</v>
      </c>
      <c r="J2069" s="156">
        <v>54.6</v>
      </c>
      <c r="K2069" s="292">
        <v>1</v>
      </c>
      <c r="L2069" s="291">
        <v>7.42</v>
      </c>
    </row>
    <row r="2070" spans="1:12" ht="15" x14ac:dyDescent="0.2">
      <c r="A2070" s="287"/>
      <c r="B2070" s="288"/>
      <c r="C2070" s="326"/>
      <c r="D2070" s="327"/>
      <c r="E2070" s="328"/>
      <c r="F2070" s="291"/>
      <c r="G2070" s="291"/>
      <c r="H2070" s="291"/>
      <c r="I2070" s="291"/>
      <c r="J2070" s="291"/>
      <c r="K2070" s="292"/>
      <c r="L2070" s="291"/>
    </row>
    <row r="2071" spans="1:12" ht="15.75" thickBot="1" x14ac:dyDescent="0.25">
      <c r="A2071" s="293"/>
      <c r="B2071" s="294"/>
      <c r="C2071" s="330"/>
      <c r="D2071" s="331" t="s">
        <v>33</v>
      </c>
      <c r="E2071" s="332"/>
      <c r="F2071" s="297">
        <f>SUM(F2064:F2070)</f>
        <v>470</v>
      </c>
      <c r="G2071" s="297">
        <f t="shared" ref="G2071:J2071" si="612">SUM(G2064:G2070)</f>
        <v>22.990000000000002</v>
      </c>
      <c r="H2071" s="297">
        <f t="shared" si="612"/>
        <v>19.170000000000002</v>
      </c>
      <c r="I2071" s="297">
        <f t="shared" si="612"/>
        <v>80.42</v>
      </c>
      <c r="J2071" s="297">
        <f t="shared" si="612"/>
        <v>545.28</v>
      </c>
      <c r="K2071" s="298"/>
      <c r="L2071" s="297">
        <f t="shared" ref="L2071" si="613">SUM(L2064:L2070)</f>
        <v>59.800000000000004</v>
      </c>
    </row>
    <row r="2072" spans="1:12" ht="15" x14ac:dyDescent="0.2">
      <c r="A2072" s="299">
        <v>23</v>
      </c>
      <c r="B2072" s="300">
        <f>B2064</f>
        <v>4</v>
      </c>
      <c r="C2072" s="333" t="s">
        <v>25</v>
      </c>
      <c r="D2072" s="329" t="s">
        <v>26</v>
      </c>
      <c r="E2072" s="67"/>
      <c r="F2072" s="68"/>
      <c r="G2072" s="133"/>
      <c r="H2072" s="134"/>
      <c r="I2072" s="148"/>
      <c r="J2072" s="149"/>
      <c r="K2072" s="292"/>
      <c r="L2072" s="291"/>
    </row>
    <row r="2073" spans="1:12" ht="15" x14ac:dyDescent="0.2">
      <c r="A2073" s="287"/>
      <c r="B2073" s="288"/>
      <c r="C2073" s="326"/>
      <c r="D2073" s="329" t="s">
        <v>27</v>
      </c>
      <c r="E2073" s="60" t="s">
        <v>316</v>
      </c>
      <c r="F2073" s="184">
        <v>200</v>
      </c>
      <c r="G2073" s="262">
        <v>5.78</v>
      </c>
      <c r="H2073" s="62">
        <v>5.5</v>
      </c>
      <c r="I2073" s="263">
        <v>10.8</v>
      </c>
      <c r="J2073" s="110">
        <v>115.7</v>
      </c>
      <c r="K2073" s="292">
        <v>37</v>
      </c>
      <c r="L2073" s="291">
        <v>13.74</v>
      </c>
    </row>
    <row r="2074" spans="1:12" ht="15" x14ac:dyDescent="0.2">
      <c r="A2074" s="287"/>
      <c r="B2074" s="288"/>
      <c r="C2074" s="326"/>
      <c r="D2074" s="329" t="s">
        <v>28</v>
      </c>
      <c r="E2074" s="101" t="s">
        <v>244</v>
      </c>
      <c r="F2074" s="272">
        <v>90</v>
      </c>
      <c r="G2074" s="63">
        <v>18.13</v>
      </c>
      <c r="H2074" s="38">
        <v>17.05</v>
      </c>
      <c r="I2074" s="39">
        <v>3.69</v>
      </c>
      <c r="J2074" s="40">
        <v>240.96</v>
      </c>
      <c r="K2074" s="292">
        <v>89</v>
      </c>
      <c r="L2074" s="291">
        <v>33.08</v>
      </c>
    </row>
    <row r="2075" spans="1:12" ht="15" x14ac:dyDescent="0.2">
      <c r="A2075" s="287"/>
      <c r="B2075" s="288"/>
      <c r="C2075" s="326"/>
      <c r="D2075" s="329" t="s">
        <v>29</v>
      </c>
      <c r="E2075" s="102" t="s">
        <v>317</v>
      </c>
      <c r="F2075" s="114">
        <v>150</v>
      </c>
      <c r="G2075" s="80">
        <v>3.34</v>
      </c>
      <c r="H2075" s="17">
        <v>4.91</v>
      </c>
      <c r="I2075" s="118">
        <v>33.93</v>
      </c>
      <c r="J2075" s="119">
        <v>191.49</v>
      </c>
      <c r="K2075" s="292">
        <v>53</v>
      </c>
      <c r="L2075" s="291">
        <v>10.62</v>
      </c>
    </row>
    <row r="2076" spans="1:12" ht="15" x14ac:dyDescent="0.2">
      <c r="A2076" s="287"/>
      <c r="B2076" s="288"/>
      <c r="C2076" s="326"/>
      <c r="D2076" s="329" t="s">
        <v>30</v>
      </c>
      <c r="E2076" s="137" t="s">
        <v>195</v>
      </c>
      <c r="F2076" s="272">
        <v>200</v>
      </c>
      <c r="G2076" s="27">
        <v>0.64</v>
      </c>
      <c r="H2076" s="23">
        <v>0.25</v>
      </c>
      <c r="I2076" s="28">
        <v>16.059999999999999</v>
      </c>
      <c r="J2076" s="29">
        <v>79.849999999999994</v>
      </c>
      <c r="K2076" s="292">
        <v>101</v>
      </c>
      <c r="L2076" s="291">
        <v>7.23</v>
      </c>
    </row>
    <row r="2077" spans="1:12" ht="15" x14ac:dyDescent="0.2">
      <c r="A2077" s="287"/>
      <c r="B2077" s="288"/>
      <c r="C2077" s="326"/>
      <c r="D2077" s="329" t="s">
        <v>31</v>
      </c>
      <c r="E2077" s="168" t="s">
        <v>107</v>
      </c>
      <c r="F2077" s="18">
        <v>20</v>
      </c>
      <c r="G2077" s="16">
        <v>1.52</v>
      </c>
      <c r="H2077" s="17">
        <v>0.16</v>
      </c>
      <c r="I2077" s="118">
        <v>9.84</v>
      </c>
      <c r="J2077" s="156">
        <v>47</v>
      </c>
      <c r="K2077" s="292">
        <v>119</v>
      </c>
      <c r="L2077" s="291"/>
    </row>
    <row r="2078" spans="1:12" ht="15.75" thickBot="1" x14ac:dyDescent="0.25">
      <c r="A2078" s="287"/>
      <c r="B2078" s="288"/>
      <c r="C2078" s="326"/>
      <c r="D2078" s="329" t="s">
        <v>32</v>
      </c>
      <c r="E2078" s="168" t="s">
        <v>108</v>
      </c>
      <c r="F2078" s="18">
        <v>20</v>
      </c>
      <c r="G2078" s="16">
        <v>1.32</v>
      </c>
      <c r="H2078" s="17">
        <v>0.24</v>
      </c>
      <c r="I2078" s="118">
        <v>8.0399999999999991</v>
      </c>
      <c r="J2078" s="156">
        <v>39.6</v>
      </c>
      <c r="K2078" s="292">
        <v>120</v>
      </c>
      <c r="L2078" s="291">
        <v>2.68</v>
      </c>
    </row>
    <row r="2079" spans="1:12" ht="15" x14ac:dyDescent="0.2">
      <c r="A2079" s="287"/>
      <c r="B2079" s="288"/>
      <c r="C2079" s="326"/>
      <c r="D2079" s="327" t="s">
        <v>91</v>
      </c>
      <c r="E2079" s="352" t="s">
        <v>185</v>
      </c>
      <c r="F2079" s="52">
        <v>150</v>
      </c>
      <c r="G2079" s="84">
        <v>0.6</v>
      </c>
      <c r="H2079" s="85">
        <v>0.45</v>
      </c>
      <c r="I2079" s="223">
        <v>15.45</v>
      </c>
      <c r="J2079" s="123">
        <v>70.5</v>
      </c>
      <c r="K2079" s="292">
        <v>25</v>
      </c>
      <c r="L2079" s="291">
        <v>17.25</v>
      </c>
    </row>
    <row r="2080" spans="1:12" ht="15" x14ac:dyDescent="0.2">
      <c r="A2080" s="287"/>
      <c r="B2080" s="288"/>
      <c r="C2080" s="326"/>
      <c r="D2080" s="327"/>
      <c r="E2080" s="328"/>
      <c r="F2080" s="291"/>
      <c r="G2080" s="291"/>
      <c r="H2080" s="291"/>
      <c r="I2080" s="291"/>
      <c r="J2080" s="291"/>
      <c r="K2080" s="292"/>
      <c r="L2080" s="291"/>
    </row>
    <row r="2081" spans="1:12" ht="15" x14ac:dyDescent="0.2">
      <c r="A2081" s="293"/>
      <c r="B2081" s="294"/>
      <c r="C2081" s="330"/>
      <c r="D2081" s="331" t="s">
        <v>33</v>
      </c>
      <c r="E2081" s="332"/>
      <c r="F2081" s="297">
        <f>SUM(F2072:F2080)</f>
        <v>830</v>
      </c>
      <c r="G2081" s="297">
        <f t="shared" ref="G2081:J2081" si="614">SUM(G2072:G2080)</f>
        <v>31.330000000000002</v>
      </c>
      <c r="H2081" s="297">
        <f t="shared" si="614"/>
        <v>28.56</v>
      </c>
      <c r="I2081" s="297">
        <f t="shared" si="614"/>
        <v>97.810000000000016</v>
      </c>
      <c r="J2081" s="297">
        <f t="shared" si="614"/>
        <v>785.10000000000014</v>
      </c>
      <c r="K2081" s="298"/>
      <c r="L2081" s="297"/>
    </row>
    <row r="2082" spans="1:12" ht="16.5" thickBot="1" x14ac:dyDescent="0.25">
      <c r="A2082" s="304">
        <f>A2064</f>
        <v>23</v>
      </c>
      <c r="B2082" s="304">
        <f>B2064</f>
        <v>4</v>
      </c>
      <c r="C2082" s="424" t="s">
        <v>4</v>
      </c>
      <c r="D2082" s="425"/>
      <c r="E2082" s="334"/>
      <c r="F2082" s="303">
        <f>F2071+F2081</f>
        <v>1300</v>
      </c>
      <c r="G2082" s="303">
        <f t="shared" ref="G2082:J2082" si="615">G2071+G2081</f>
        <v>54.320000000000007</v>
      </c>
      <c r="H2082" s="303">
        <f t="shared" si="615"/>
        <v>47.730000000000004</v>
      </c>
      <c r="I2082" s="303">
        <f t="shared" si="615"/>
        <v>178.23000000000002</v>
      </c>
      <c r="J2082" s="303">
        <f t="shared" si="615"/>
        <v>1330.38</v>
      </c>
      <c r="K2082" s="303"/>
      <c r="L2082" s="303">
        <f t="shared" ref="L2082" si="616">L2071+L2081</f>
        <v>59.800000000000004</v>
      </c>
    </row>
    <row r="2083" spans="1:12" ht="15.75" thickBot="1" x14ac:dyDescent="0.25">
      <c r="A2083" s="283">
        <v>23</v>
      </c>
      <c r="B2083" s="284">
        <v>5</v>
      </c>
      <c r="C2083" s="323" t="s">
        <v>20</v>
      </c>
      <c r="D2083" s="324" t="s">
        <v>21</v>
      </c>
      <c r="E2083" s="137" t="s">
        <v>153</v>
      </c>
      <c r="F2083" s="71">
        <v>240</v>
      </c>
      <c r="G2083" s="27">
        <v>20.149999999999999</v>
      </c>
      <c r="H2083" s="23">
        <v>19.079999999999998</v>
      </c>
      <c r="I2083" s="28">
        <v>24.59</v>
      </c>
      <c r="J2083" s="29">
        <v>350.62</v>
      </c>
      <c r="K2083" s="286">
        <v>86</v>
      </c>
      <c r="L2083" s="285">
        <v>43.97</v>
      </c>
    </row>
    <row r="2084" spans="1:12" ht="15" x14ac:dyDescent="0.2">
      <c r="A2084" s="287"/>
      <c r="B2084" s="288"/>
      <c r="C2084" s="326"/>
      <c r="D2084" s="327" t="s">
        <v>26</v>
      </c>
      <c r="E2084" s="340"/>
      <c r="F2084" s="149"/>
      <c r="G2084" s="133"/>
      <c r="H2084" s="134"/>
      <c r="I2084" s="135"/>
      <c r="J2084" s="149"/>
      <c r="K2084" s="292"/>
      <c r="L2084" s="291"/>
    </row>
    <row r="2085" spans="1:12" ht="15" x14ac:dyDescent="0.2">
      <c r="A2085" s="287"/>
      <c r="B2085" s="288"/>
      <c r="C2085" s="326"/>
      <c r="D2085" s="329" t="s">
        <v>22</v>
      </c>
      <c r="E2085" s="111" t="s">
        <v>200</v>
      </c>
      <c r="F2085" s="103">
        <v>200</v>
      </c>
      <c r="G2085" s="27">
        <v>0</v>
      </c>
      <c r="H2085" s="23">
        <v>0</v>
      </c>
      <c r="I2085" s="24">
        <v>17.88</v>
      </c>
      <c r="J2085" s="167">
        <v>69.66</v>
      </c>
      <c r="K2085" s="292">
        <v>159</v>
      </c>
      <c r="L2085" s="291">
        <v>12</v>
      </c>
    </row>
    <row r="2086" spans="1:12" ht="30.75" thickBot="1" x14ac:dyDescent="0.25">
      <c r="A2086" s="287"/>
      <c r="B2086" s="288"/>
      <c r="C2086" s="326"/>
      <c r="D2086" s="329" t="s">
        <v>23</v>
      </c>
      <c r="E2086" s="328" t="s">
        <v>60</v>
      </c>
      <c r="F2086" s="291" t="s">
        <v>82</v>
      </c>
      <c r="G2086" s="291" t="s">
        <v>45</v>
      </c>
      <c r="H2086" s="291">
        <v>0.22</v>
      </c>
      <c r="I2086" s="291">
        <v>7.44</v>
      </c>
      <c r="J2086" s="291">
        <v>36.26</v>
      </c>
      <c r="K2086" s="292" t="s">
        <v>46</v>
      </c>
      <c r="L2086" s="291">
        <v>2.68</v>
      </c>
    </row>
    <row r="2087" spans="1:12" ht="15" x14ac:dyDescent="0.2">
      <c r="A2087" s="287"/>
      <c r="B2087" s="288"/>
      <c r="C2087" s="326"/>
      <c r="D2087" s="329" t="s">
        <v>24</v>
      </c>
      <c r="E2087" s="51" t="s">
        <v>185</v>
      </c>
      <c r="F2087" s="52">
        <v>150</v>
      </c>
      <c r="G2087" s="32">
        <v>0.6</v>
      </c>
      <c r="H2087" s="33">
        <v>0.45</v>
      </c>
      <c r="I2087" s="34">
        <v>15.45</v>
      </c>
      <c r="J2087" s="128">
        <v>70.5</v>
      </c>
      <c r="K2087" s="298">
        <v>25</v>
      </c>
      <c r="L2087" s="291">
        <v>17.25</v>
      </c>
    </row>
    <row r="2088" spans="1:12" ht="15" x14ac:dyDescent="0.2">
      <c r="A2088" s="287"/>
      <c r="B2088" s="288"/>
      <c r="C2088" s="326"/>
      <c r="D2088" s="327"/>
      <c r="E2088" s="328"/>
      <c r="F2088" s="291"/>
      <c r="G2088" s="291"/>
      <c r="H2088" s="291"/>
      <c r="I2088" s="291"/>
      <c r="J2088" s="291"/>
      <c r="K2088" s="292"/>
      <c r="L2088" s="291"/>
    </row>
    <row r="2089" spans="1:12" ht="15" x14ac:dyDescent="0.2">
      <c r="A2089" s="287"/>
      <c r="B2089" s="288"/>
      <c r="C2089" s="326"/>
      <c r="D2089" s="327"/>
      <c r="E2089" s="328"/>
      <c r="F2089" s="291"/>
      <c r="G2089" s="291"/>
      <c r="H2089" s="291"/>
      <c r="I2089" s="291"/>
      <c r="J2089" s="291"/>
      <c r="K2089" s="292"/>
      <c r="L2089" s="291"/>
    </row>
    <row r="2090" spans="1:12" ht="15.75" thickBot="1" x14ac:dyDescent="0.25">
      <c r="A2090" s="293"/>
      <c r="B2090" s="294"/>
      <c r="C2090" s="330"/>
      <c r="D2090" s="331" t="s">
        <v>33</v>
      </c>
      <c r="E2090" s="332"/>
      <c r="F2090" s="297">
        <f>SUM(F2083:F2089)</f>
        <v>590</v>
      </c>
      <c r="G2090" s="297">
        <f t="shared" ref="G2090:J2090" si="617">SUM(G2083:G2089)</f>
        <v>20.75</v>
      </c>
      <c r="H2090" s="297">
        <f t="shared" si="617"/>
        <v>19.749999999999996</v>
      </c>
      <c r="I2090" s="297">
        <f t="shared" si="617"/>
        <v>65.36</v>
      </c>
      <c r="J2090" s="297">
        <f t="shared" si="617"/>
        <v>527.04</v>
      </c>
      <c r="K2090" s="298"/>
      <c r="L2090" s="297">
        <f t="shared" ref="L2090" si="618">SUM(L2083:L2089)</f>
        <v>75.900000000000006</v>
      </c>
    </row>
    <row r="2091" spans="1:12" ht="15" x14ac:dyDescent="0.2">
      <c r="A2091" s="299">
        <v>23</v>
      </c>
      <c r="B2091" s="300">
        <f>B2083</f>
        <v>5</v>
      </c>
      <c r="C2091" s="333" t="s">
        <v>25</v>
      </c>
      <c r="D2091" s="329" t="s">
        <v>26</v>
      </c>
      <c r="E2091" s="67" t="s">
        <v>320</v>
      </c>
      <c r="F2091" s="196">
        <v>60</v>
      </c>
      <c r="G2091" s="32">
        <v>0.48</v>
      </c>
      <c r="H2091" s="33">
        <v>0.6</v>
      </c>
      <c r="I2091" s="122">
        <v>1.56</v>
      </c>
      <c r="J2091" s="123">
        <v>8.4</v>
      </c>
      <c r="K2091" s="150">
        <v>28</v>
      </c>
      <c r="L2091" s="291">
        <v>12.99</v>
      </c>
    </row>
    <row r="2092" spans="1:12" ht="15" x14ac:dyDescent="0.2">
      <c r="A2092" s="287"/>
      <c r="B2092" s="288"/>
      <c r="C2092" s="326"/>
      <c r="D2092" s="329" t="s">
        <v>27</v>
      </c>
      <c r="E2092" s="137" t="s">
        <v>126</v>
      </c>
      <c r="F2092" s="71">
        <v>200</v>
      </c>
      <c r="G2092" s="37">
        <v>5.74</v>
      </c>
      <c r="H2092" s="38">
        <v>8.7799999999999994</v>
      </c>
      <c r="I2092" s="39">
        <v>8.74</v>
      </c>
      <c r="J2092" s="40">
        <v>138.04</v>
      </c>
      <c r="K2092" s="259">
        <v>31</v>
      </c>
      <c r="L2092" s="291">
        <v>18.77</v>
      </c>
    </row>
    <row r="2093" spans="1:12" ht="15" x14ac:dyDescent="0.2">
      <c r="A2093" s="287"/>
      <c r="B2093" s="288"/>
      <c r="C2093" s="326"/>
      <c r="D2093" s="329" t="s">
        <v>28</v>
      </c>
      <c r="E2093" s="204" t="s">
        <v>321</v>
      </c>
      <c r="F2093" s="73">
        <v>90</v>
      </c>
      <c r="G2093" s="266">
        <v>16.690000000000001</v>
      </c>
      <c r="H2093" s="267">
        <v>13.86</v>
      </c>
      <c r="I2093" s="268">
        <v>10.69</v>
      </c>
      <c r="J2093" s="277">
        <v>234.91</v>
      </c>
      <c r="K2093" s="255">
        <v>194</v>
      </c>
      <c r="L2093" s="291">
        <v>37.07</v>
      </c>
    </row>
    <row r="2094" spans="1:12" ht="15" x14ac:dyDescent="0.2">
      <c r="A2094" s="287"/>
      <c r="B2094" s="288"/>
      <c r="C2094" s="326"/>
      <c r="D2094" s="329" t="s">
        <v>29</v>
      </c>
      <c r="E2094" s="60" t="s">
        <v>315</v>
      </c>
      <c r="F2094" s="250">
        <v>150</v>
      </c>
      <c r="G2094" s="238">
        <v>3.33</v>
      </c>
      <c r="H2094" s="239">
        <v>3.81</v>
      </c>
      <c r="I2094" s="240">
        <v>26.04</v>
      </c>
      <c r="J2094" s="241">
        <v>151.12</v>
      </c>
      <c r="K2094" s="292">
        <v>51</v>
      </c>
      <c r="L2094" s="291">
        <v>12.09</v>
      </c>
    </row>
    <row r="2095" spans="1:12" ht="15" x14ac:dyDescent="0.2">
      <c r="A2095" s="287"/>
      <c r="B2095" s="288"/>
      <c r="C2095" s="326"/>
      <c r="D2095" s="329" t="s">
        <v>30</v>
      </c>
      <c r="E2095" s="111" t="s">
        <v>106</v>
      </c>
      <c r="F2095" s="20">
        <v>200</v>
      </c>
      <c r="G2095" s="27">
        <v>0</v>
      </c>
      <c r="H2095" s="23">
        <v>0</v>
      </c>
      <c r="I2095" s="28">
        <v>7.27</v>
      </c>
      <c r="J2095" s="29">
        <v>28.73</v>
      </c>
      <c r="K2095" s="292">
        <v>114</v>
      </c>
      <c r="L2095" s="291">
        <v>0.77</v>
      </c>
    </row>
    <row r="2096" spans="1:12" ht="15" x14ac:dyDescent="0.2">
      <c r="A2096" s="287"/>
      <c r="B2096" s="288"/>
      <c r="C2096" s="326"/>
      <c r="D2096" s="329" t="s">
        <v>31</v>
      </c>
      <c r="E2096" s="168" t="s">
        <v>107</v>
      </c>
      <c r="F2096" s="18">
        <v>45</v>
      </c>
      <c r="G2096" s="16">
        <v>1.52</v>
      </c>
      <c r="H2096" s="17">
        <v>0.16</v>
      </c>
      <c r="I2096" s="118">
        <v>9.84</v>
      </c>
      <c r="J2096" s="156">
        <v>47</v>
      </c>
      <c r="K2096" s="292">
        <v>119</v>
      </c>
      <c r="L2096" s="291"/>
    </row>
    <row r="2097" spans="1:12" ht="15" x14ac:dyDescent="0.2">
      <c r="A2097" s="287"/>
      <c r="B2097" s="288"/>
      <c r="C2097" s="326"/>
      <c r="D2097" s="329" t="s">
        <v>32</v>
      </c>
      <c r="E2097" s="168" t="s">
        <v>108</v>
      </c>
      <c r="F2097" s="18">
        <v>25</v>
      </c>
      <c r="G2097" s="16">
        <v>1.32</v>
      </c>
      <c r="H2097" s="17">
        <v>0.24</v>
      </c>
      <c r="I2097" s="118">
        <v>8.0399999999999991</v>
      </c>
      <c r="J2097" s="156">
        <v>39.6</v>
      </c>
      <c r="K2097" s="292">
        <v>120</v>
      </c>
      <c r="L2097" s="291">
        <v>4.43</v>
      </c>
    </row>
    <row r="2098" spans="1:12" ht="15" x14ac:dyDescent="0.2">
      <c r="A2098" s="287"/>
      <c r="B2098" s="288"/>
      <c r="C2098" s="326"/>
      <c r="D2098" s="327"/>
      <c r="E2098" s="328"/>
      <c r="F2098" s="291"/>
      <c r="G2098" s="291"/>
      <c r="H2098" s="291"/>
      <c r="I2098" s="309"/>
      <c r="J2098" s="291"/>
      <c r="K2098" s="292"/>
      <c r="L2098" s="291"/>
    </row>
    <row r="2099" spans="1:12" ht="15" x14ac:dyDescent="0.2">
      <c r="A2099" s="287"/>
      <c r="B2099" s="288"/>
      <c r="C2099" s="326"/>
      <c r="D2099" s="327"/>
      <c r="E2099" s="328"/>
      <c r="F2099" s="291"/>
      <c r="G2099" s="291"/>
      <c r="H2099" s="291"/>
      <c r="I2099" s="291"/>
      <c r="J2099" s="291"/>
      <c r="K2099" s="292"/>
      <c r="L2099" s="291"/>
    </row>
    <row r="2100" spans="1:12" ht="15" x14ac:dyDescent="0.2">
      <c r="A2100" s="293"/>
      <c r="B2100" s="294"/>
      <c r="C2100" s="330"/>
      <c r="D2100" s="331" t="s">
        <v>33</v>
      </c>
      <c r="E2100" s="332"/>
      <c r="F2100" s="297">
        <f>SUM(F2091:F2099)</f>
        <v>770</v>
      </c>
      <c r="G2100" s="297">
        <f t="shared" ref="G2100:J2100" si="619">SUM(G2091:G2099)</f>
        <v>29.080000000000002</v>
      </c>
      <c r="H2100" s="297">
        <f t="shared" si="619"/>
        <v>27.449999999999996</v>
      </c>
      <c r="I2100" s="297">
        <f t="shared" si="619"/>
        <v>72.180000000000007</v>
      </c>
      <c r="J2100" s="297">
        <f t="shared" si="619"/>
        <v>647.80000000000007</v>
      </c>
      <c r="K2100" s="298"/>
      <c r="L2100" s="297">
        <f t="shared" ref="L2100" si="620">SUM(L2091:L2099)</f>
        <v>86.12</v>
      </c>
    </row>
    <row r="2101" spans="1:12" ht="16.5" thickBot="1" x14ac:dyDescent="0.25">
      <c r="A2101" s="301">
        <f>A2083</f>
        <v>23</v>
      </c>
      <c r="B2101" s="302">
        <f>B2083</f>
        <v>5</v>
      </c>
      <c r="C2101" s="424" t="s">
        <v>4</v>
      </c>
      <c r="D2101" s="425"/>
      <c r="E2101" s="334"/>
      <c r="F2101" s="303">
        <f>F2090+F2100</f>
        <v>1360</v>
      </c>
      <c r="G2101" s="303">
        <f t="shared" ref="G2101:J2101" si="621">G2090+G2100</f>
        <v>49.83</v>
      </c>
      <c r="H2101" s="303">
        <f t="shared" si="621"/>
        <v>47.199999999999989</v>
      </c>
      <c r="I2101" s="303">
        <f t="shared" si="621"/>
        <v>137.54000000000002</v>
      </c>
      <c r="J2101" s="303">
        <f t="shared" si="621"/>
        <v>1174.8400000000001</v>
      </c>
      <c r="K2101" s="303"/>
      <c r="L2101" s="303">
        <f t="shared" ref="L2101" si="622">L2090+L2100</f>
        <v>162.02000000000001</v>
      </c>
    </row>
    <row r="2102" spans="1:12" ht="16.5" thickBot="1" x14ac:dyDescent="0.25">
      <c r="A2102" s="305"/>
      <c r="B2102" s="306"/>
      <c r="C2102" s="429" t="s">
        <v>5</v>
      </c>
      <c r="D2102" s="429"/>
      <c r="E2102" s="429"/>
      <c r="F2102" s="306">
        <f>(F1930+F1949+F1968+F1987+F2006+F2025+F2044+F2063+F2082+F2101)/(IF(F1930=0,0,1)+IF(F1949=0,0,1)+IF(F1968=0,0,1)+IF(F1987=0,0,1)+IF(F2006=0,0,1)+IF(F2025=0,0,1)+IF(F2044=0,0,1)+IF(F2063=0,0,1)+IF(F2082=0,0,1)+IF(F2101=0,0,1))</f>
        <v>1208.8888888888889</v>
      </c>
      <c r="G2102" s="306">
        <f t="shared" ref="G2102:L2102" si="623">(G1930+G1949+G1968+G1987+G2006+G2025+G2044+G2063+G2082+G2101)/(IF(G1930=0,0,1)+IF(G1949=0,0,1)+IF(G1968=0,0,1)+IF(G1987=0,0,1)+IF(G2006=0,0,1)+IF(G2025=0,0,1)+IF(G2044=0,0,1)+IF(G2063=0,0,1)+IF(G2082=0,0,1)+IF(G2101=0,0,1))</f>
        <v>51.897777777777783</v>
      </c>
      <c r="H2102" s="306">
        <f t="shared" si="623"/>
        <v>44.727777777777774</v>
      </c>
      <c r="I2102" s="306">
        <f t="shared" si="623"/>
        <v>137.25333333333333</v>
      </c>
      <c r="J2102" s="306">
        <f t="shared" si="623"/>
        <v>1160.7466666666669</v>
      </c>
      <c r="K2102" s="306"/>
      <c r="L2102" s="306">
        <f t="shared" si="623"/>
        <v>131.07333333333335</v>
      </c>
    </row>
    <row r="2103" spans="1:12" ht="15.75" thickBot="1" x14ac:dyDescent="0.25">
      <c r="A2103" s="287">
        <v>24</v>
      </c>
      <c r="B2103" s="288">
        <v>1</v>
      </c>
      <c r="C2103" s="323" t="s">
        <v>20</v>
      </c>
      <c r="D2103" s="324" t="s">
        <v>21</v>
      </c>
      <c r="E2103" s="161"/>
      <c r="F2103" s="18"/>
      <c r="G2103" s="162"/>
      <c r="H2103" s="163"/>
      <c r="I2103" s="244"/>
      <c r="J2103" s="245"/>
      <c r="K2103" s="311"/>
      <c r="L2103" s="315"/>
    </row>
    <row r="2104" spans="1:12" ht="15" x14ac:dyDescent="0.2">
      <c r="A2104" s="287"/>
      <c r="B2104" s="288"/>
      <c r="C2104" s="346"/>
      <c r="D2104" s="327" t="s">
        <v>26</v>
      </c>
      <c r="E2104" s="157"/>
      <c r="F2104" s="150"/>
      <c r="G2104" s="133"/>
      <c r="H2104" s="134"/>
      <c r="I2104" s="135"/>
      <c r="J2104" s="187"/>
      <c r="K2104" s="322"/>
      <c r="L2104" s="316"/>
    </row>
    <row r="2105" spans="1:12" ht="15" x14ac:dyDescent="0.2">
      <c r="A2105" s="287"/>
      <c r="B2105" s="288"/>
      <c r="C2105" s="346"/>
      <c r="D2105" s="329" t="s">
        <v>22</v>
      </c>
      <c r="E2105" s="349"/>
      <c r="F2105" s="20"/>
      <c r="G2105" s="27"/>
      <c r="H2105" s="23"/>
      <c r="I2105" s="28"/>
      <c r="J2105" s="29"/>
      <c r="K2105" s="313"/>
      <c r="L2105" s="317"/>
    </row>
    <row r="2106" spans="1:12" ht="15.75" thickBot="1" x14ac:dyDescent="0.25">
      <c r="A2106" s="287"/>
      <c r="B2106" s="288"/>
      <c r="C2106" s="346"/>
      <c r="D2106" s="329" t="s">
        <v>23</v>
      </c>
      <c r="E2106" s="328"/>
      <c r="F2106" s="291"/>
      <c r="G2106" s="291"/>
      <c r="H2106" s="291"/>
      <c r="I2106" s="291"/>
      <c r="J2106" s="291"/>
      <c r="K2106" s="292"/>
      <c r="L2106" s="291"/>
    </row>
    <row r="2107" spans="1:12" ht="15" x14ac:dyDescent="0.2">
      <c r="A2107" s="287"/>
      <c r="B2107" s="288"/>
      <c r="C2107" s="346"/>
      <c r="D2107" s="329" t="s">
        <v>24</v>
      </c>
      <c r="E2107" s="270"/>
      <c r="F2107" s="248"/>
      <c r="G2107" s="133"/>
      <c r="H2107" s="134"/>
      <c r="I2107" s="135"/>
      <c r="J2107" s="119"/>
      <c r="K2107" s="298"/>
      <c r="L2107" s="291"/>
    </row>
    <row r="2108" spans="1:12" ht="15" x14ac:dyDescent="0.2">
      <c r="A2108" s="287"/>
      <c r="B2108" s="288"/>
      <c r="C2108" s="346"/>
      <c r="D2108" s="327" t="s">
        <v>62</v>
      </c>
      <c r="E2108" s="111"/>
      <c r="F2108" s="20"/>
      <c r="G2108" s="27"/>
      <c r="H2108" s="23"/>
      <c r="I2108" s="28"/>
      <c r="J2108" s="29"/>
      <c r="K2108" s="292"/>
      <c r="L2108" s="291"/>
    </row>
    <row r="2109" spans="1:12" ht="15" x14ac:dyDescent="0.2">
      <c r="A2109" s="293"/>
      <c r="B2109" s="294"/>
      <c r="C2109" s="346"/>
      <c r="D2109" s="327"/>
      <c r="E2109" s="328"/>
      <c r="F2109" s="291"/>
      <c r="G2109" s="291"/>
      <c r="H2109" s="291"/>
      <c r="I2109" s="291"/>
      <c r="J2109" s="291"/>
      <c r="K2109" s="292"/>
      <c r="L2109" s="291"/>
    </row>
    <row r="2110" spans="1:12" ht="15" x14ac:dyDescent="0.2">
      <c r="A2110" s="299">
        <v>24</v>
      </c>
      <c r="B2110" s="300">
        <v>1</v>
      </c>
      <c r="C2110" s="347" t="s">
        <v>277</v>
      </c>
      <c r="D2110" s="331" t="s">
        <v>33</v>
      </c>
      <c r="E2110" s="332"/>
      <c r="F2110" s="297">
        <f>SUM(F2103:F2109)</f>
        <v>0</v>
      </c>
      <c r="G2110" s="297">
        <f>SUM(G2103:G2109)</f>
        <v>0</v>
      </c>
      <c r="H2110" s="297">
        <f>SUM(H2103:H2109)</f>
        <v>0</v>
      </c>
      <c r="I2110" s="297">
        <f>SUM(I2103:I2109)</f>
        <v>0</v>
      </c>
      <c r="J2110" s="297">
        <f>SUM(J2103:J2109)</f>
        <v>0</v>
      </c>
      <c r="K2110" s="308"/>
      <c r="L2110" s="319">
        <f>SUM(L2103:L2109)</f>
        <v>0</v>
      </c>
    </row>
    <row r="2111" spans="1:12" ht="15" x14ac:dyDescent="0.2">
      <c r="A2111" s="287"/>
      <c r="B2111" s="288"/>
      <c r="C2111" s="326"/>
      <c r="D2111" s="329" t="s">
        <v>27</v>
      </c>
      <c r="E2111" s="137"/>
      <c r="F2111" s="71"/>
      <c r="G2111" s="37"/>
      <c r="H2111" s="38"/>
      <c r="I2111" s="39"/>
      <c r="J2111" s="65"/>
      <c r="K2111" s="117"/>
      <c r="L2111" s="309"/>
    </row>
    <row r="2112" spans="1:12" ht="15" x14ac:dyDescent="0.2">
      <c r="A2112" s="287"/>
      <c r="B2112" s="288"/>
      <c r="C2112" s="326"/>
      <c r="D2112" s="329" t="s">
        <v>28</v>
      </c>
      <c r="E2112" s="100"/>
      <c r="F2112" s="19"/>
      <c r="G2112" s="37"/>
      <c r="H2112" s="38"/>
      <c r="I2112" s="39"/>
      <c r="J2112" s="65"/>
      <c r="K2112" s="292"/>
      <c r="L2112" s="291"/>
    </row>
    <row r="2113" spans="1:12" ht="15" x14ac:dyDescent="0.2">
      <c r="A2113" s="287"/>
      <c r="B2113" s="288"/>
      <c r="C2113" s="326"/>
      <c r="D2113" s="329" t="s">
        <v>29</v>
      </c>
      <c r="E2113" s="168"/>
      <c r="F2113" s="21"/>
      <c r="G2113" s="16"/>
      <c r="H2113" s="17"/>
      <c r="I2113" s="118"/>
      <c r="J2113" s="81"/>
      <c r="K2113" s="292"/>
      <c r="L2113" s="291"/>
    </row>
    <row r="2114" spans="1:12" ht="15" x14ac:dyDescent="0.2">
      <c r="A2114" s="287"/>
      <c r="B2114" s="288"/>
      <c r="C2114" s="326"/>
      <c r="D2114" s="329" t="s">
        <v>30</v>
      </c>
      <c r="E2114" s="36"/>
      <c r="F2114" s="271"/>
      <c r="G2114" s="27"/>
      <c r="H2114" s="23"/>
      <c r="I2114" s="24"/>
      <c r="J2114" s="66"/>
      <c r="K2114" s="292"/>
      <c r="L2114" s="291"/>
    </row>
    <row r="2115" spans="1:12" ht="15" x14ac:dyDescent="0.2">
      <c r="A2115" s="287"/>
      <c r="B2115" s="288"/>
      <c r="C2115" s="326"/>
      <c r="D2115" s="329" t="s">
        <v>31</v>
      </c>
      <c r="E2115" s="168"/>
      <c r="F2115" s="18"/>
      <c r="G2115" s="16"/>
      <c r="H2115" s="17"/>
      <c r="I2115" s="118"/>
      <c r="J2115" s="156"/>
      <c r="K2115" s="292"/>
      <c r="L2115" s="291"/>
    </row>
    <row r="2116" spans="1:12" ht="15.75" thickBot="1" x14ac:dyDescent="0.25">
      <c r="A2116" s="287"/>
      <c r="B2116" s="288"/>
      <c r="C2116" s="326"/>
      <c r="D2116" s="329" t="s">
        <v>32</v>
      </c>
      <c r="E2116" s="168"/>
      <c r="F2116" s="18"/>
      <c r="G2116" s="16"/>
      <c r="H2116" s="17"/>
      <c r="I2116" s="118"/>
      <c r="J2116" s="156"/>
      <c r="K2116" s="292"/>
      <c r="L2116" s="291"/>
    </row>
    <row r="2117" spans="1:12" ht="15" x14ac:dyDescent="0.2">
      <c r="A2117" s="287"/>
      <c r="B2117" s="288"/>
      <c r="C2117" s="326"/>
      <c r="D2117" s="327" t="s">
        <v>26</v>
      </c>
      <c r="E2117" s="157"/>
      <c r="F2117" s="150"/>
      <c r="G2117" s="96"/>
      <c r="H2117" s="97"/>
      <c r="I2117" s="98"/>
      <c r="J2117" s="81"/>
      <c r="K2117" s="292"/>
      <c r="L2117" s="291"/>
    </row>
    <row r="2118" spans="1:12" ht="15" x14ac:dyDescent="0.2">
      <c r="A2118" s="287"/>
      <c r="B2118" s="288"/>
      <c r="C2118" s="326"/>
      <c r="D2118" s="327"/>
      <c r="E2118" s="328"/>
      <c r="F2118" s="291"/>
      <c r="G2118" s="291"/>
      <c r="H2118" s="291"/>
      <c r="I2118" s="291"/>
      <c r="J2118" s="291"/>
      <c r="K2118" s="292"/>
      <c r="L2118" s="291"/>
    </row>
    <row r="2119" spans="1:12" ht="15" x14ac:dyDescent="0.2">
      <c r="A2119" s="293"/>
      <c r="B2119" s="294"/>
      <c r="C2119" s="330"/>
      <c r="D2119" s="331" t="s">
        <v>33</v>
      </c>
      <c r="E2119" s="332"/>
      <c r="F2119" s="297">
        <f>SUM(F2111:F2118)</f>
        <v>0</v>
      </c>
      <c r="G2119" s="297">
        <f>SUM(G2111:G2118)</f>
        <v>0</v>
      </c>
      <c r="H2119" s="297">
        <f>SUM(H2111:H2118)</f>
        <v>0</v>
      </c>
      <c r="I2119" s="297">
        <f>SUM(I2111:I2118)</f>
        <v>0</v>
      </c>
      <c r="J2119" s="297">
        <f>SUM(J2111:J2118)</f>
        <v>0</v>
      </c>
      <c r="K2119" s="298"/>
      <c r="L2119" s="297">
        <f>SUM(L2111:L2118)</f>
        <v>0</v>
      </c>
    </row>
    <row r="2120" spans="1:12" ht="16.5" thickBot="1" x14ac:dyDescent="0.25">
      <c r="A2120" s="304">
        <v>24</v>
      </c>
      <c r="B2120" s="304">
        <v>24</v>
      </c>
      <c r="C2120" s="424" t="s">
        <v>4</v>
      </c>
      <c r="D2120" s="425"/>
      <c r="E2120" s="334"/>
      <c r="F2120" s="303">
        <f>F2109+F2119</f>
        <v>0</v>
      </c>
      <c r="G2120" s="303">
        <f t="shared" ref="G2120:J2120" si="624">G2109+G2119</f>
        <v>0</v>
      </c>
      <c r="H2120" s="303">
        <f t="shared" si="624"/>
        <v>0</v>
      </c>
      <c r="I2120" s="303">
        <f t="shared" si="624"/>
        <v>0</v>
      </c>
      <c r="J2120" s="303">
        <f t="shared" si="624"/>
        <v>0</v>
      </c>
      <c r="K2120" s="303"/>
      <c r="L2120" s="303">
        <f t="shared" ref="L2120" si="625">L2109+L2119</f>
        <v>0</v>
      </c>
    </row>
    <row r="2121" spans="1:12" ht="15" x14ac:dyDescent="0.2">
      <c r="A2121" s="289">
        <v>24</v>
      </c>
      <c r="B2121" s="288">
        <v>2</v>
      </c>
      <c r="C2121" s="323" t="s">
        <v>20</v>
      </c>
      <c r="D2121" s="324" t="s">
        <v>240</v>
      </c>
      <c r="E2121" s="154"/>
      <c r="F2121" s="253"/>
      <c r="G2121" s="285"/>
      <c r="H2121" s="285"/>
      <c r="I2121" s="285"/>
      <c r="J2121" s="285"/>
      <c r="K2121" s="286"/>
      <c r="L2121" s="285"/>
    </row>
    <row r="2122" spans="1:12" ht="15" x14ac:dyDescent="0.2">
      <c r="A2122" s="289"/>
      <c r="B2122" s="288"/>
      <c r="C2122" s="326"/>
      <c r="D2122" s="327" t="s">
        <v>26</v>
      </c>
      <c r="E2122" s="60"/>
      <c r="F2122" s="250"/>
      <c r="G2122" s="170"/>
      <c r="H2122" s="171"/>
      <c r="I2122" s="172"/>
      <c r="J2122" s="173"/>
      <c r="K2122" s="292"/>
      <c r="L2122" s="291"/>
    </row>
    <row r="2123" spans="1:12" ht="15" x14ac:dyDescent="0.2">
      <c r="A2123" s="289"/>
      <c r="B2123" s="288"/>
      <c r="C2123" s="326"/>
      <c r="D2123" s="329" t="s">
        <v>22</v>
      </c>
      <c r="E2123" s="101"/>
      <c r="F2123" s="272"/>
      <c r="G2123" s="27"/>
      <c r="H2123" s="23"/>
      <c r="I2123" s="24"/>
      <c r="J2123" s="167"/>
      <c r="K2123" s="292"/>
      <c r="L2123" s="291"/>
    </row>
    <row r="2124" spans="1:12" ht="15.75" thickBot="1" x14ac:dyDescent="0.25">
      <c r="A2124" s="289"/>
      <c r="B2124" s="288"/>
      <c r="C2124" s="326"/>
      <c r="D2124" s="329" t="s">
        <v>23</v>
      </c>
      <c r="E2124" s="328"/>
      <c r="F2124" s="291"/>
      <c r="G2124" s="291"/>
      <c r="H2124" s="291"/>
      <c r="I2124" s="291"/>
      <c r="J2124" s="291"/>
      <c r="K2124" s="292"/>
      <c r="L2124" s="291"/>
    </row>
    <row r="2125" spans="1:12" ht="15" x14ac:dyDescent="0.2">
      <c r="A2125" s="289"/>
      <c r="B2125" s="288"/>
      <c r="C2125" s="326"/>
      <c r="D2125" s="329" t="s">
        <v>24</v>
      </c>
      <c r="E2125" s="112"/>
      <c r="F2125" s="30"/>
      <c r="G2125" s="32"/>
      <c r="H2125" s="33"/>
      <c r="I2125" s="122"/>
      <c r="J2125" s="123"/>
      <c r="K2125" s="298"/>
      <c r="L2125" s="291"/>
    </row>
    <row r="2126" spans="1:12" ht="15" x14ac:dyDescent="0.2">
      <c r="A2126" s="289"/>
      <c r="B2126" s="288"/>
      <c r="C2126" s="326"/>
      <c r="D2126" s="327"/>
      <c r="E2126" s="328"/>
      <c r="F2126" s="291"/>
      <c r="G2126" s="291"/>
      <c r="H2126" s="291"/>
      <c r="I2126" s="291"/>
      <c r="J2126" s="291"/>
      <c r="K2126" s="292"/>
      <c r="L2126" s="291"/>
    </row>
    <row r="2127" spans="1:12" ht="15" x14ac:dyDescent="0.2">
      <c r="A2127" s="289"/>
      <c r="B2127" s="288"/>
      <c r="C2127" s="326"/>
      <c r="D2127" s="327"/>
      <c r="E2127" s="328"/>
      <c r="F2127" s="291"/>
      <c r="G2127" s="291"/>
      <c r="H2127" s="291"/>
      <c r="I2127" s="291"/>
      <c r="J2127" s="291"/>
      <c r="K2127" s="292"/>
      <c r="L2127" s="291"/>
    </row>
    <row r="2128" spans="1:12" ht="15.75" thickBot="1" x14ac:dyDescent="0.25">
      <c r="A2128" s="295"/>
      <c r="B2128" s="294"/>
      <c r="C2128" s="330"/>
      <c r="D2128" s="331" t="s">
        <v>33</v>
      </c>
      <c r="E2128" s="332"/>
      <c r="F2128" s="297">
        <f>SUM(F2121:F2127)</f>
        <v>0</v>
      </c>
      <c r="G2128" s="297">
        <f t="shared" ref="G2128:J2128" si="626">SUM(G2121:G2127)</f>
        <v>0</v>
      </c>
      <c r="H2128" s="297">
        <f t="shared" si="626"/>
        <v>0</v>
      </c>
      <c r="I2128" s="297">
        <f t="shared" si="626"/>
        <v>0</v>
      </c>
      <c r="J2128" s="297">
        <f t="shared" si="626"/>
        <v>0</v>
      </c>
      <c r="K2128" s="298"/>
      <c r="L2128" s="297">
        <f t="shared" ref="L2128" si="627">SUM(L2121:L2127)</f>
        <v>0</v>
      </c>
    </row>
    <row r="2129" spans="1:12" ht="15" x14ac:dyDescent="0.2">
      <c r="A2129" s="321" t="s">
        <v>331</v>
      </c>
      <c r="B2129" s="300">
        <f>B2121</f>
        <v>2</v>
      </c>
      <c r="C2129" s="333" t="s">
        <v>25</v>
      </c>
      <c r="D2129" s="329" t="s">
        <v>26</v>
      </c>
      <c r="E2129" s="343"/>
      <c r="F2129" s="260"/>
      <c r="G2129" s="228"/>
      <c r="H2129" s="229"/>
      <c r="I2129" s="230"/>
      <c r="J2129" s="261"/>
      <c r="K2129" s="292"/>
      <c r="L2129" s="291"/>
    </row>
    <row r="2130" spans="1:12" ht="15" x14ac:dyDescent="0.2">
      <c r="A2130" s="289"/>
      <c r="B2130" s="288"/>
      <c r="C2130" s="326"/>
      <c r="D2130" s="329" t="s">
        <v>27</v>
      </c>
      <c r="E2130" s="137"/>
      <c r="F2130" s="88"/>
      <c r="G2130" s="37"/>
      <c r="H2130" s="38"/>
      <c r="I2130" s="64"/>
      <c r="J2130" s="72"/>
      <c r="K2130" s="292"/>
      <c r="L2130" s="291"/>
    </row>
    <row r="2131" spans="1:12" ht="15" x14ac:dyDescent="0.2">
      <c r="A2131" s="289"/>
      <c r="B2131" s="288"/>
      <c r="C2131" s="326"/>
      <c r="D2131" s="329" t="s">
        <v>28</v>
      </c>
      <c r="E2131" s="351"/>
      <c r="F2131" s="273"/>
      <c r="G2131" s="262"/>
      <c r="H2131" s="62"/>
      <c r="I2131" s="79"/>
      <c r="J2131" s="274"/>
      <c r="K2131" s="292"/>
      <c r="L2131" s="291"/>
    </row>
    <row r="2132" spans="1:12" ht="15" x14ac:dyDescent="0.2">
      <c r="A2132" s="289"/>
      <c r="B2132" s="288"/>
      <c r="C2132" s="326"/>
      <c r="D2132" s="329" t="s">
        <v>29</v>
      </c>
      <c r="E2132" s="168"/>
      <c r="F2132" s="249"/>
      <c r="G2132" s="162"/>
      <c r="H2132" s="163"/>
      <c r="I2132" s="164"/>
      <c r="J2132" s="275"/>
      <c r="K2132" s="292"/>
      <c r="L2132" s="291"/>
    </row>
    <row r="2133" spans="1:12" ht="15" x14ac:dyDescent="0.2">
      <c r="A2133" s="289"/>
      <c r="B2133" s="288"/>
      <c r="C2133" s="326"/>
      <c r="D2133" s="329" t="s">
        <v>30</v>
      </c>
      <c r="E2133" s="111"/>
      <c r="F2133" s="21"/>
      <c r="G2133" s="27"/>
      <c r="H2133" s="23"/>
      <c r="I2133" s="28"/>
      <c r="J2133" s="25"/>
      <c r="K2133" s="308"/>
      <c r="L2133" s="291"/>
    </row>
    <row r="2134" spans="1:12" ht="15" x14ac:dyDescent="0.2">
      <c r="A2134" s="289"/>
      <c r="B2134" s="288"/>
      <c r="C2134" s="326"/>
      <c r="D2134" s="329" t="s">
        <v>31</v>
      </c>
      <c r="E2134" s="129"/>
      <c r="F2134" s="19"/>
      <c r="G2134" s="16"/>
      <c r="H2134" s="17"/>
      <c r="I2134" s="118"/>
      <c r="J2134" s="81"/>
      <c r="K2134" s="291"/>
      <c r="L2134" s="292"/>
    </row>
    <row r="2135" spans="1:12" ht="15.75" thickBot="1" x14ac:dyDescent="0.25">
      <c r="A2135" s="289"/>
      <c r="B2135" s="288"/>
      <c r="C2135" s="326"/>
      <c r="D2135" s="329" t="s">
        <v>32</v>
      </c>
      <c r="E2135" s="129"/>
      <c r="F2135" s="18"/>
      <c r="G2135" s="16"/>
      <c r="H2135" s="17"/>
      <c r="I2135" s="118"/>
      <c r="J2135" s="181"/>
      <c r="K2135" s="291"/>
      <c r="L2135" s="292"/>
    </row>
    <row r="2136" spans="1:12" ht="15" x14ac:dyDescent="0.2">
      <c r="A2136" s="289"/>
      <c r="B2136" s="288"/>
      <c r="C2136" s="326"/>
      <c r="D2136" s="327" t="s">
        <v>24</v>
      </c>
      <c r="E2136" s="112"/>
      <c r="F2136" s="121"/>
      <c r="G2136" s="32"/>
      <c r="H2136" s="33"/>
      <c r="I2136" s="122"/>
      <c r="J2136" s="123"/>
      <c r="K2136" s="292"/>
      <c r="L2136" s="291"/>
    </row>
    <row r="2137" spans="1:12" ht="15" x14ac:dyDescent="0.2">
      <c r="A2137" s="289"/>
      <c r="B2137" s="288"/>
      <c r="C2137" s="326"/>
      <c r="D2137" s="327"/>
      <c r="E2137" s="328"/>
      <c r="F2137" s="291"/>
      <c r="G2137" s="291"/>
      <c r="H2137" s="291"/>
      <c r="I2137" s="291"/>
      <c r="J2137" s="291"/>
      <c r="K2137" s="292"/>
      <c r="L2137" s="291"/>
    </row>
    <row r="2138" spans="1:12" ht="15" x14ac:dyDescent="0.2">
      <c r="A2138" s="295"/>
      <c r="B2138" s="294"/>
      <c r="C2138" s="330"/>
      <c r="D2138" s="331" t="s">
        <v>33</v>
      </c>
      <c r="E2138" s="332"/>
      <c r="F2138" s="297">
        <f>SUM(F2129:F2137)</f>
        <v>0</v>
      </c>
      <c r="G2138" s="297">
        <f t="shared" ref="G2138:J2138" si="628">SUM(G2129:G2137)</f>
        <v>0</v>
      </c>
      <c r="H2138" s="297">
        <f t="shared" si="628"/>
        <v>0</v>
      </c>
      <c r="I2138" s="297">
        <f t="shared" si="628"/>
        <v>0</v>
      </c>
      <c r="J2138" s="297">
        <f t="shared" si="628"/>
        <v>0</v>
      </c>
      <c r="K2138" s="298"/>
      <c r="L2138" s="297">
        <f t="shared" ref="L2138" si="629">SUM(L2129:L2137)</f>
        <v>0</v>
      </c>
    </row>
    <row r="2139" spans="1:12" ht="16.5" thickBot="1" x14ac:dyDescent="0.25">
      <c r="A2139" s="304">
        <f>A2121</f>
        <v>24</v>
      </c>
      <c r="B2139" s="304">
        <f>B2121</f>
        <v>2</v>
      </c>
      <c r="C2139" s="424" t="s">
        <v>4</v>
      </c>
      <c r="D2139" s="425"/>
      <c r="E2139" s="334"/>
      <c r="F2139" s="303">
        <f>F2128+F2138</f>
        <v>0</v>
      </c>
      <c r="G2139" s="303">
        <f t="shared" ref="G2139:J2139" si="630">G2128+G2138</f>
        <v>0</v>
      </c>
      <c r="H2139" s="303">
        <f t="shared" si="630"/>
        <v>0</v>
      </c>
      <c r="I2139" s="303">
        <f t="shared" si="630"/>
        <v>0</v>
      </c>
      <c r="J2139" s="303">
        <f t="shared" si="630"/>
        <v>0</v>
      </c>
      <c r="K2139" s="303"/>
      <c r="L2139" s="303">
        <f t="shared" ref="L2139" si="631">L2128+L2138</f>
        <v>0</v>
      </c>
    </row>
    <row r="2140" spans="1:12" ht="30.75" thickBot="1" x14ac:dyDescent="0.25">
      <c r="A2140" s="283">
        <v>24</v>
      </c>
      <c r="B2140" s="284">
        <v>3</v>
      </c>
      <c r="C2140" s="323" t="s">
        <v>20</v>
      </c>
      <c r="D2140" s="324" t="s">
        <v>21</v>
      </c>
      <c r="E2140" s="138" t="s">
        <v>324</v>
      </c>
      <c r="F2140" s="19">
        <v>240</v>
      </c>
      <c r="G2140" s="22">
        <v>21.28</v>
      </c>
      <c r="H2140" s="23">
        <v>23.86</v>
      </c>
      <c r="I2140" s="24">
        <v>24.46</v>
      </c>
      <c r="J2140" s="167">
        <v>403.02</v>
      </c>
      <c r="K2140" s="286" t="s">
        <v>325</v>
      </c>
      <c r="L2140" s="285">
        <v>48.63</v>
      </c>
    </row>
    <row r="2141" spans="1:12" ht="15" x14ac:dyDescent="0.2">
      <c r="A2141" s="287"/>
      <c r="B2141" s="288"/>
      <c r="C2141" s="326"/>
      <c r="D2141" s="327" t="s">
        <v>26</v>
      </c>
      <c r="E2141" s="158" t="s">
        <v>117</v>
      </c>
      <c r="F2141" s="202">
        <v>60</v>
      </c>
      <c r="G2141" s="84">
        <v>0.48</v>
      </c>
      <c r="H2141" s="85">
        <v>0.6</v>
      </c>
      <c r="I2141" s="86">
        <v>1.56</v>
      </c>
      <c r="J2141" s="87">
        <v>8.4</v>
      </c>
      <c r="K2141" s="292">
        <v>28</v>
      </c>
      <c r="L2141" s="291">
        <v>12.99</v>
      </c>
    </row>
    <row r="2142" spans="1:12" ht="15" x14ac:dyDescent="0.2">
      <c r="A2142" s="287"/>
      <c r="B2142" s="288"/>
      <c r="C2142" s="326"/>
      <c r="D2142" s="329" t="s">
        <v>22</v>
      </c>
      <c r="E2142" s="36" t="s">
        <v>150</v>
      </c>
      <c r="F2142" s="26">
        <v>200</v>
      </c>
      <c r="G2142" s="27">
        <v>0.37</v>
      </c>
      <c r="H2142" s="23">
        <v>0</v>
      </c>
      <c r="I2142" s="28">
        <v>14.85</v>
      </c>
      <c r="J2142" s="166">
        <v>59.48</v>
      </c>
      <c r="K2142" s="292">
        <v>98</v>
      </c>
      <c r="L2142" s="291">
        <v>3.25</v>
      </c>
    </row>
    <row r="2143" spans="1:12" ht="30.75" thickBot="1" x14ac:dyDescent="0.25">
      <c r="A2143" s="287"/>
      <c r="B2143" s="288"/>
      <c r="C2143" s="326"/>
      <c r="D2143" s="329" t="s">
        <v>23</v>
      </c>
      <c r="E2143" s="328" t="s">
        <v>60</v>
      </c>
      <c r="F2143" s="291" t="s">
        <v>82</v>
      </c>
      <c r="G2143" s="291" t="s">
        <v>45</v>
      </c>
      <c r="H2143" s="291">
        <v>0.22</v>
      </c>
      <c r="I2143" s="291">
        <v>7.44</v>
      </c>
      <c r="J2143" s="291">
        <v>36.26</v>
      </c>
      <c r="K2143" s="292" t="s">
        <v>46</v>
      </c>
      <c r="L2143" s="291">
        <v>2.68</v>
      </c>
    </row>
    <row r="2144" spans="1:12" ht="15" x14ac:dyDescent="0.2">
      <c r="A2144" s="287"/>
      <c r="B2144" s="288"/>
      <c r="C2144" s="326"/>
      <c r="D2144" s="329" t="s">
        <v>24</v>
      </c>
      <c r="E2144" s="31"/>
      <c r="F2144" s="30"/>
      <c r="G2144" s="32"/>
      <c r="H2144" s="33"/>
      <c r="I2144" s="34"/>
      <c r="J2144" s="35"/>
      <c r="K2144" s="298"/>
      <c r="L2144" s="291"/>
    </row>
    <row r="2145" spans="1:12" ht="15" x14ac:dyDescent="0.2">
      <c r="A2145" s="287"/>
      <c r="B2145" s="288"/>
      <c r="C2145" s="326"/>
      <c r="D2145" s="327"/>
      <c r="E2145" s="328"/>
      <c r="F2145" s="291"/>
      <c r="G2145" s="291"/>
      <c r="H2145" s="291"/>
      <c r="I2145" s="291"/>
      <c r="J2145" s="291"/>
      <c r="K2145" s="292"/>
      <c r="L2145" s="291"/>
    </row>
    <row r="2146" spans="1:12" ht="15" x14ac:dyDescent="0.2">
      <c r="A2146" s="287"/>
      <c r="B2146" s="288"/>
      <c r="C2146" s="326"/>
      <c r="D2146" s="327"/>
      <c r="E2146" s="328"/>
      <c r="F2146" s="291"/>
      <c r="G2146" s="291"/>
      <c r="H2146" s="291"/>
      <c r="I2146" s="291"/>
      <c r="J2146" s="291"/>
      <c r="K2146" s="292"/>
      <c r="L2146" s="291"/>
    </row>
    <row r="2147" spans="1:12" ht="15.75" thickBot="1" x14ac:dyDescent="0.25">
      <c r="A2147" s="293"/>
      <c r="B2147" s="294"/>
      <c r="C2147" s="330"/>
      <c r="D2147" s="331" t="s">
        <v>33</v>
      </c>
      <c r="E2147" s="332"/>
      <c r="F2147" s="297">
        <f>SUM(F2140:F2146)</f>
        <v>500</v>
      </c>
      <c r="G2147" s="297">
        <f t="shared" ref="G2147:J2147" si="632">SUM(G2140:G2146)</f>
        <v>22.130000000000003</v>
      </c>
      <c r="H2147" s="297">
        <f t="shared" si="632"/>
        <v>24.68</v>
      </c>
      <c r="I2147" s="297">
        <f t="shared" si="632"/>
        <v>48.309999999999995</v>
      </c>
      <c r="J2147" s="297">
        <f t="shared" si="632"/>
        <v>507.15999999999997</v>
      </c>
      <c r="K2147" s="298"/>
      <c r="L2147" s="297">
        <f t="shared" ref="L2147" si="633">SUM(L2140:L2146)</f>
        <v>67.550000000000011</v>
      </c>
    </row>
    <row r="2148" spans="1:12" ht="15" x14ac:dyDescent="0.2">
      <c r="A2148" s="299">
        <v>24</v>
      </c>
      <c r="B2148" s="300">
        <f>B2140</f>
        <v>3</v>
      </c>
      <c r="C2148" s="333" t="s">
        <v>25</v>
      </c>
      <c r="D2148" s="329" t="s">
        <v>26</v>
      </c>
      <c r="E2148" s="158" t="s">
        <v>117</v>
      </c>
      <c r="F2148" s="202">
        <v>60</v>
      </c>
      <c r="G2148" s="84">
        <v>0.48</v>
      </c>
      <c r="H2148" s="85">
        <v>0.6</v>
      </c>
      <c r="I2148" s="86">
        <v>1.56</v>
      </c>
      <c r="J2148" s="87">
        <v>8.4</v>
      </c>
      <c r="K2148" s="292">
        <v>28</v>
      </c>
      <c r="L2148" s="291">
        <v>12.99</v>
      </c>
    </row>
    <row r="2149" spans="1:12" ht="15" x14ac:dyDescent="0.2">
      <c r="A2149" s="287"/>
      <c r="B2149" s="288"/>
      <c r="C2149" s="326"/>
      <c r="D2149" s="329" t="s">
        <v>27</v>
      </c>
      <c r="E2149" s="111" t="s">
        <v>322</v>
      </c>
      <c r="F2149" s="20">
        <v>200</v>
      </c>
      <c r="G2149" s="37">
        <v>6.2</v>
      </c>
      <c r="H2149" s="38">
        <v>6.38</v>
      </c>
      <c r="I2149" s="39">
        <v>12.3</v>
      </c>
      <c r="J2149" s="40">
        <v>131.76</v>
      </c>
      <c r="K2149" s="201">
        <v>33</v>
      </c>
      <c r="L2149" s="291">
        <v>16.89</v>
      </c>
    </row>
    <row r="2150" spans="1:12" ht="30" x14ac:dyDescent="0.2">
      <c r="A2150" s="287"/>
      <c r="B2150" s="288"/>
      <c r="C2150" s="326"/>
      <c r="D2150" s="329" t="s">
        <v>28</v>
      </c>
      <c r="E2150" s="111" t="s">
        <v>323</v>
      </c>
      <c r="F2150" s="20">
        <v>90</v>
      </c>
      <c r="G2150" s="27">
        <v>19.78</v>
      </c>
      <c r="H2150" s="23">
        <v>24.51</v>
      </c>
      <c r="I2150" s="28">
        <v>2.52</v>
      </c>
      <c r="J2150" s="166">
        <v>312.27999999999997</v>
      </c>
      <c r="K2150" s="201">
        <v>321</v>
      </c>
      <c r="L2150" s="291">
        <v>55.68</v>
      </c>
    </row>
    <row r="2151" spans="1:12" ht="15" x14ac:dyDescent="0.2">
      <c r="A2151" s="287"/>
      <c r="B2151" s="288"/>
      <c r="C2151" s="326"/>
      <c r="D2151" s="329" t="s">
        <v>29</v>
      </c>
      <c r="E2151" s="111" t="s">
        <v>181</v>
      </c>
      <c r="F2151" s="20">
        <v>150</v>
      </c>
      <c r="G2151" s="37">
        <v>6.76</v>
      </c>
      <c r="H2151" s="38">
        <v>3.93</v>
      </c>
      <c r="I2151" s="39">
        <v>41.29</v>
      </c>
      <c r="J2151" s="40">
        <v>227.48</v>
      </c>
      <c r="K2151" s="56">
        <v>65</v>
      </c>
      <c r="L2151" s="291">
        <v>7.66</v>
      </c>
    </row>
    <row r="2152" spans="1:12" ht="15" x14ac:dyDescent="0.2">
      <c r="A2152" s="287"/>
      <c r="B2152" s="288"/>
      <c r="C2152" s="326"/>
      <c r="D2152" s="329" t="s">
        <v>30</v>
      </c>
      <c r="E2152" s="111" t="s">
        <v>106</v>
      </c>
      <c r="F2152" s="20">
        <v>200</v>
      </c>
      <c r="G2152" s="27">
        <v>0</v>
      </c>
      <c r="H2152" s="23">
        <v>0</v>
      </c>
      <c r="I2152" s="28">
        <v>7.27</v>
      </c>
      <c r="J2152" s="29">
        <v>28.73</v>
      </c>
      <c r="K2152" s="292">
        <v>114</v>
      </c>
      <c r="L2152" s="291">
        <v>0.77</v>
      </c>
    </row>
    <row r="2153" spans="1:12" ht="15" x14ac:dyDescent="0.2">
      <c r="A2153" s="287"/>
      <c r="B2153" s="288"/>
      <c r="C2153" s="326"/>
      <c r="D2153" s="329" t="s">
        <v>31</v>
      </c>
      <c r="E2153" s="168" t="s">
        <v>107</v>
      </c>
      <c r="F2153" s="18">
        <v>20</v>
      </c>
      <c r="G2153" s="16">
        <v>1.52</v>
      </c>
      <c r="H2153" s="17">
        <v>0.16</v>
      </c>
      <c r="I2153" s="118">
        <v>9.84</v>
      </c>
      <c r="J2153" s="156">
        <v>47</v>
      </c>
      <c r="K2153" s="292">
        <v>119</v>
      </c>
      <c r="L2153" s="291"/>
    </row>
    <row r="2154" spans="1:12" ht="15" x14ac:dyDescent="0.2">
      <c r="A2154" s="287"/>
      <c r="B2154" s="288"/>
      <c r="C2154" s="326"/>
      <c r="D2154" s="329" t="s">
        <v>32</v>
      </c>
      <c r="E2154" s="168" t="s">
        <v>108</v>
      </c>
      <c r="F2154" s="18">
        <v>20</v>
      </c>
      <c r="G2154" s="16">
        <v>1.32</v>
      </c>
      <c r="H2154" s="17">
        <v>0.24</v>
      </c>
      <c r="I2154" s="118">
        <v>8.0399999999999991</v>
      </c>
      <c r="J2154" s="156">
        <v>39.6</v>
      </c>
      <c r="K2154" s="292">
        <v>120</v>
      </c>
      <c r="L2154" s="291">
        <v>2.68</v>
      </c>
    </row>
    <row r="2155" spans="1:12" ht="15" x14ac:dyDescent="0.2">
      <c r="A2155" s="287"/>
      <c r="B2155" s="288"/>
      <c r="C2155" s="326"/>
      <c r="D2155" s="327"/>
      <c r="E2155" s="328"/>
      <c r="F2155" s="291"/>
      <c r="G2155" s="291"/>
      <c r="H2155" s="291"/>
      <c r="I2155" s="291"/>
      <c r="J2155" s="291"/>
      <c r="K2155" s="292"/>
      <c r="L2155" s="291"/>
    </row>
    <row r="2156" spans="1:12" ht="15" x14ac:dyDescent="0.2">
      <c r="A2156" s="287"/>
      <c r="B2156" s="288"/>
      <c r="C2156" s="326"/>
      <c r="D2156" s="327"/>
      <c r="E2156" s="328"/>
      <c r="F2156" s="291"/>
      <c r="G2156" s="291"/>
      <c r="H2156" s="291"/>
      <c r="I2156" s="291"/>
      <c r="J2156" s="291"/>
      <c r="K2156" s="292"/>
      <c r="L2156" s="291"/>
    </row>
    <row r="2157" spans="1:12" ht="15" x14ac:dyDescent="0.2">
      <c r="A2157" s="293"/>
      <c r="B2157" s="294"/>
      <c r="C2157" s="330"/>
      <c r="D2157" s="331" t="s">
        <v>33</v>
      </c>
      <c r="E2157" s="332"/>
      <c r="F2157" s="297">
        <f>SUM(F2148:F2156)</f>
        <v>740</v>
      </c>
      <c r="G2157" s="297">
        <f t="shared" ref="G2157:J2157" si="634">SUM(G2148:G2156)</f>
        <v>36.06</v>
      </c>
      <c r="H2157" s="297">
        <f t="shared" si="634"/>
        <v>35.82</v>
      </c>
      <c r="I2157" s="297">
        <f t="shared" si="634"/>
        <v>82.82</v>
      </c>
      <c r="J2157" s="297">
        <f t="shared" si="634"/>
        <v>795.25</v>
      </c>
      <c r="K2157" s="298"/>
      <c r="L2157" s="297">
        <f t="shared" ref="L2157" si="635">SUM(L2148:L2156)</f>
        <v>96.67</v>
      </c>
    </row>
    <row r="2158" spans="1:12" ht="16.5" thickBot="1" x14ac:dyDescent="0.25">
      <c r="A2158" s="304">
        <f>A2140</f>
        <v>24</v>
      </c>
      <c r="B2158" s="304">
        <f>B2140</f>
        <v>3</v>
      </c>
      <c r="C2158" s="424" t="s">
        <v>4</v>
      </c>
      <c r="D2158" s="425"/>
      <c r="E2158" s="334"/>
      <c r="F2158" s="303">
        <f>F2147+F2157</f>
        <v>1240</v>
      </c>
      <c r="G2158" s="303">
        <f t="shared" ref="G2158:J2158" si="636">G2147+G2157</f>
        <v>58.190000000000005</v>
      </c>
      <c r="H2158" s="303">
        <f t="shared" si="636"/>
        <v>60.5</v>
      </c>
      <c r="I2158" s="303">
        <f t="shared" si="636"/>
        <v>131.13</v>
      </c>
      <c r="J2158" s="303">
        <f t="shared" si="636"/>
        <v>1302.4099999999999</v>
      </c>
      <c r="K2158" s="303"/>
      <c r="L2158" s="303">
        <f t="shared" ref="L2158" si="637">L2147+L2157</f>
        <v>164.22000000000003</v>
      </c>
    </row>
    <row r="2159" spans="1:12" ht="15" x14ac:dyDescent="0.2">
      <c r="A2159" s="283">
        <v>24</v>
      </c>
      <c r="B2159" s="284">
        <v>4</v>
      </c>
      <c r="C2159" s="323" t="s">
        <v>20</v>
      </c>
      <c r="D2159" s="324" t="s">
        <v>21</v>
      </c>
      <c r="E2159" s="100" t="s">
        <v>326</v>
      </c>
      <c r="F2159" s="18">
        <v>150</v>
      </c>
      <c r="G2159" s="80">
        <v>25.34</v>
      </c>
      <c r="H2159" s="17">
        <v>11.2</v>
      </c>
      <c r="I2159" s="69">
        <v>29.53</v>
      </c>
      <c r="J2159" s="81">
        <v>322.83</v>
      </c>
      <c r="K2159" s="286">
        <v>196</v>
      </c>
      <c r="L2159" s="285">
        <v>49.88</v>
      </c>
    </row>
    <row r="2160" spans="1:12" ht="15" x14ac:dyDescent="0.2">
      <c r="A2160" s="287"/>
      <c r="B2160" s="288"/>
      <c r="C2160" s="326"/>
      <c r="D2160" s="327"/>
      <c r="E2160" s="328"/>
      <c r="F2160" s="291"/>
      <c r="G2160" s="291"/>
      <c r="H2160" s="291"/>
      <c r="I2160" s="291"/>
      <c r="J2160" s="291"/>
      <c r="K2160" s="292"/>
      <c r="L2160" s="291"/>
    </row>
    <row r="2161" spans="1:12" ht="15" x14ac:dyDescent="0.2">
      <c r="A2161" s="287"/>
      <c r="B2161" s="288"/>
      <c r="C2161" s="326"/>
      <c r="D2161" s="329" t="s">
        <v>22</v>
      </c>
      <c r="E2161" s="111" t="s">
        <v>106</v>
      </c>
      <c r="F2161" s="20">
        <v>200</v>
      </c>
      <c r="G2161" s="22">
        <v>0</v>
      </c>
      <c r="H2161" s="23">
        <v>0</v>
      </c>
      <c r="I2161" s="24">
        <v>7.27</v>
      </c>
      <c r="J2161" s="25">
        <v>28.73</v>
      </c>
      <c r="K2161" s="292">
        <v>114</v>
      </c>
      <c r="L2161" s="291">
        <v>0.77</v>
      </c>
    </row>
    <row r="2162" spans="1:12" ht="15.75" thickBot="1" x14ac:dyDescent="0.25">
      <c r="A2162" s="287"/>
      <c r="B2162" s="288"/>
      <c r="C2162" s="326"/>
      <c r="D2162" s="329" t="s">
        <v>23</v>
      </c>
      <c r="E2162" s="111" t="s">
        <v>172</v>
      </c>
      <c r="F2162" s="20">
        <v>30</v>
      </c>
      <c r="G2162" s="22">
        <v>2.25</v>
      </c>
      <c r="H2162" s="23">
        <v>0.87</v>
      </c>
      <c r="I2162" s="24">
        <v>14.94</v>
      </c>
      <c r="J2162" s="25">
        <v>78.599999999999994</v>
      </c>
      <c r="K2162" s="292">
        <v>121</v>
      </c>
      <c r="L2162" s="291">
        <v>4.5</v>
      </c>
    </row>
    <row r="2163" spans="1:12" ht="15.75" thickBot="1" x14ac:dyDescent="0.25">
      <c r="A2163" s="287"/>
      <c r="B2163" s="288"/>
      <c r="C2163" s="326"/>
      <c r="D2163" s="329" t="s">
        <v>24</v>
      </c>
      <c r="E2163" s="51" t="s">
        <v>185</v>
      </c>
      <c r="F2163" s="52">
        <v>150</v>
      </c>
      <c r="G2163" s="53">
        <v>0.6</v>
      </c>
      <c r="H2163" s="33">
        <v>0.45</v>
      </c>
      <c r="I2163" s="34">
        <v>15.45</v>
      </c>
      <c r="J2163" s="54">
        <v>70.5</v>
      </c>
      <c r="K2163" s="292">
        <v>25</v>
      </c>
      <c r="L2163" s="291">
        <v>17.25</v>
      </c>
    </row>
    <row r="2164" spans="1:12" ht="15" x14ac:dyDescent="0.2">
      <c r="A2164" s="287"/>
      <c r="B2164" s="288"/>
      <c r="C2164" s="326"/>
      <c r="D2164" s="327" t="s">
        <v>89</v>
      </c>
      <c r="E2164" s="151"/>
      <c r="F2164" s="276"/>
      <c r="G2164" s="193"/>
      <c r="H2164" s="134"/>
      <c r="I2164" s="135"/>
      <c r="J2164" s="156"/>
      <c r="K2164" s="292"/>
      <c r="L2164" s="291"/>
    </row>
    <row r="2165" spans="1:12" ht="15" x14ac:dyDescent="0.2">
      <c r="A2165" s="287"/>
      <c r="B2165" s="288"/>
      <c r="C2165" s="326"/>
      <c r="D2165" s="327"/>
      <c r="E2165" s="328"/>
      <c r="F2165" s="291"/>
      <c r="G2165" s="291"/>
      <c r="H2165" s="291"/>
      <c r="I2165" s="291"/>
      <c r="J2165" s="291"/>
      <c r="K2165" s="292"/>
      <c r="L2165" s="291"/>
    </row>
    <row r="2166" spans="1:12" ht="15.75" thickBot="1" x14ac:dyDescent="0.25">
      <c r="A2166" s="293"/>
      <c r="B2166" s="294"/>
      <c r="C2166" s="330"/>
      <c r="D2166" s="331" t="s">
        <v>33</v>
      </c>
      <c r="E2166" s="332"/>
      <c r="F2166" s="297">
        <f>SUM(F2159:F2165)</f>
        <v>530</v>
      </c>
      <c r="G2166" s="297">
        <f t="shared" ref="G2166:J2166" si="638">SUM(G2159:G2165)</f>
        <v>28.19</v>
      </c>
      <c r="H2166" s="297">
        <f t="shared" si="638"/>
        <v>12.519999999999998</v>
      </c>
      <c r="I2166" s="297">
        <f t="shared" si="638"/>
        <v>67.19</v>
      </c>
      <c r="J2166" s="297">
        <f t="shared" si="638"/>
        <v>500.65999999999997</v>
      </c>
      <c r="K2166" s="298"/>
      <c r="L2166" s="297">
        <f t="shared" ref="L2166" si="639">SUM(L2159:L2165)</f>
        <v>72.400000000000006</v>
      </c>
    </row>
    <row r="2167" spans="1:12" ht="15" x14ac:dyDescent="0.2">
      <c r="A2167" s="299">
        <v>24</v>
      </c>
      <c r="B2167" s="300">
        <f>B2159</f>
        <v>4</v>
      </c>
      <c r="C2167" s="333" t="s">
        <v>25</v>
      </c>
      <c r="D2167" s="329" t="s">
        <v>26</v>
      </c>
      <c r="E2167" s="343" t="s">
        <v>312</v>
      </c>
      <c r="F2167" s="196">
        <v>60</v>
      </c>
      <c r="G2167" s="84">
        <v>1.24</v>
      </c>
      <c r="H2167" s="85">
        <v>0.21</v>
      </c>
      <c r="I2167" s="86">
        <v>6.12</v>
      </c>
      <c r="J2167" s="87">
        <v>31.32</v>
      </c>
      <c r="K2167" s="292">
        <v>133</v>
      </c>
      <c r="L2167" s="291">
        <v>10.73</v>
      </c>
    </row>
    <row r="2168" spans="1:12" ht="15" x14ac:dyDescent="0.2">
      <c r="A2168" s="287"/>
      <c r="B2168" s="288"/>
      <c r="C2168" s="326"/>
      <c r="D2168" s="329" t="s">
        <v>27</v>
      </c>
      <c r="E2168" s="137" t="s">
        <v>152</v>
      </c>
      <c r="F2168" s="88">
        <v>200</v>
      </c>
      <c r="G2168" s="104">
        <v>5.88</v>
      </c>
      <c r="H2168" s="105">
        <v>8.82</v>
      </c>
      <c r="I2168" s="106">
        <v>9.6</v>
      </c>
      <c r="J2168" s="107">
        <v>142.19999999999999</v>
      </c>
      <c r="K2168" s="292">
        <v>32</v>
      </c>
      <c r="L2168" s="291">
        <v>19.09</v>
      </c>
    </row>
    <row r="2169" spans="1:12" ht="15" x14ac:dyDescent="0.2">
      <c r="A2169" s="287"/>
      <c r="B2169" s="288"/>
      <c r="C2169" s="326"/>
      <c r="D2169" s="329" t="s">
        <v>28</v>
      </c>
      <c r="E2169" s="204" t="s">
        <v>327</v>
      </c>
      <c r="F2169" s="73">
        <v>90</v>
      </c>
      <c r="G2169" s="266">
        <v>15.51</v>
      </c>
      <c r="H2169" s="267">
        <v>15.07</v>
      </c>
      <c r="I2169" s="268">
        <v>8.44</v>
      </c>
      <c r="J2169" s="277">
        <v>232.47</v>
      </c>
      <c r="K2169" s="292">
        <v>90</v>
      </c>
      <c r="L2169" s="291">
        <v>34.07</v>
      </c>
    </row>
    <row r="2170" spans="1:12" ht="15" x14ac:dyDescent="0.2">
      <c r="A2170" s="287"/>
      <c r="B2170" s="288"/>
      <c r="C2170" s="326"/>
      <c r="D2170" s="329" t="s">
        <v>29</v>
      </c>
      <c r="E2170" s="188" t="s">
        <v>67</v>
      </c>
      <c r="F2170" s="21">
        <v>150</v>
      </c>
      <c r="G2170" s="16">
        <v>7.26</v>
      </c>
      <c r="H2170" s="17">
        <v>4.96</v>
      </c>
      <c r="I2170" s="118">
        <v>31.76</v>
      </c>
      <c r="J2170" s="119">
        <v>198.84</v>
      </c>
      <c r="K2170" s="249">
        <v>54</v>
      </c>
      <c r="L2170" s="291">
        <v>7.02</v>
      </c>
    </row>
    <row r="2171" spans="1:12" ht="15" x14ac:dyDescent="0.2">
      <c r="A2171" s="287"/>
      <c r="B2171" s="288"/>
      <c r="C2171" s="326"/>
      <c r="D2171" s="329" t="s">
        <v>30</v>
      </c>
      <c r="E2171" s="100" t="s">
        <v>138</v>
      </c>
      <c r="F2171" s="26">
        <v>200</v>
      </c>
      <c r="G2171" s="27">
        <v>1</v>
      </c>
      <c r="H2171" s="23">
        <v>0.2</v>
      </c>
      <c r="I2171" s="28">
        <v>20.2</v>
      </c>
      <c r="J2171" s="29">
        <v>92</v>
      </c>
      <c r="K2171" s="292">
        <v>107</v>
      </c>
      <c r="L2171" s="291">
        <v>9.17</v>
      </c>
    </row>
    <row r="2172" spans="1:12" ht="15" x14ac:dyDescent="0.2">
      <c r="A2172" s="287"/>
      <c r="B2172" s="288"/>
      <c r="C2172" s="326"/>
      <c r="D2172" s="329" t="s">
        <v>31</v>
      </c>
      <c r="E2172" s="168" t="s">
        <v>107</v>
      </c>
      <c r="F2172" s="18">
        <v>20</v>
      </c>
      <c r="G2172" s="16">
        <v>1.52</v>
      </c>
      <c r="H2172" s="17">
        <v>0.16</v>
      </c>
      <c r="I2172" s="118">
        <v>9.84</v>
      </c>
      <c r="J2172" s="156">
        <v>47</v>
      </c>
      <c r="K2172" s="292">
        <v>119</v>
      </c>
      <c r="L2172" s="291"/>
    </row>
    <row r="2173" spans="1:12" ht="15.75" thickBot="1" x14ac:dyDescent="0.25">
      <c r="A2173" s="287"/>
      <c r="B2173" s="288"/>
      <c r="C2173" s="326"/>
      <c r="D2173" s="329" t="s">
        <v>32</v>
      </c>
      <c r="E2173" s="168" t="s">
        <v>108</v>
      </c>
      <c r="F2173" s="18">
        <v>20</v>
      </c>
      <c r="G2173" s="16">
        <v>1.32</v>
      </c>
      <c r="H2173" s="17">
        <v>0.24</v>
      </c>
      <c r="I2173" s="118">
        <v>8.0399999999999991</v>
      </c>
      <c r="J2173" s="156">
        <v>39.6</v>
      </c>
      <c r="K2173" s="292">
        <v>120</v>
      </c>
      <c r="L2173" s="291">
        <v>2.68</v>
      </c>
    </row>
    <row r="2174" spans="1:12" ht="15" x14ac:dyDescent="0.2">
      <c r="A2174" s="287"/>
      <c r="B2174" s="288"/>
      <c r="C2174" s="326"/>
      <c r="D2174" s="327" t="s">
        <v>91</v>
      </c>
      <c r="E2174" s="352"/>
      <c r="F2174" s="52"/>
      <c r="G2174" s="84"/>
      <c r="H2174" s="85"/>
      <c r="I2174" s="223"/>
      <c r="J2174" s="123"/>
      <c r="K2174" s="292"/>
      <c r="L2174" s="291"/>
    </row>
    <row r="2175" spans="1:12" ht="15" x14ac:dyDescent="0.2">
      <c r="A2175" s="287"/>
      <c r="B2175" s="288"/>
      <c r="C2175" s="326"/>
      <c r="D2175" s="327"/>
      <c r="E2175" s="328"/>
      <c r="F2175" s="291"/>
      <c r="G2175" s="291"/>
      <c r="H2175" s="291"/>
      <c r="I2175" s="291"/>
      <c r="J2175" s="291"/>
      <c r="K2175" s="292"/>
      <c r="L2175" s="291"/>
    </row>
    <row r="2176" spans="1:12" ht="15" x14ac:dyDescent="0.2">
      <c r="A2176" s="293"/>
      <c r="B2176" s="294"/>
      <c r="C2176" s="330"/>
      <c r="D2176" s="331" t="s">
        <v>33</v>
      </c>
      <c r="E2176" s="332"/>
      <c r="F2176" s="297">
        <f>SUM(F2167:F2175)</f>
        <v>740</v>
      </c>
      <c r="G2176" s="297">
        <f t="shared" ref="G2176:J2176" si="640">SUM(G2167:G2175)</f>
        <v>33.730000000000004</v>
      </c>
      <c r="H2176" s="297">
        <f t="shared" si="640"/>
        <v>29.66</v>
      </c>
      <c r="I2176" s="297">
        <f t="shared" si="640"/>
        <v>94</v>
      </c>
      <c r="J2176" s="297">
        <f t="shared" si="640"/>
        <v>783.43000000000006</v>
      </c>
      <c r="K2176" s="298"/>
      <c r="L2176" s="297"/>
    </row>
    <row r="2177" spans="1:12" ht="16.5" thickBot="1" x14ac:dyDescent="0.25">
      <c r="A2177" s="304">
        <f>A2159</f>
        <v>24</v>
      </c>
      <c r="B2177" s="304">
        <f>B2159</f>
        <v>4</v>
      </c>
      <c r="C2177" s="424" t="s">
        <v>4</v>
      </c>
      <c r="D2177" s="425"/>
      <c r="E2177" s="334"/>
      <c r="F2177" s="303">
        <f>F2166+F2176</f>
        <v>1270</v>
      </c>
      <c r="G2177" s="303">
        <f t="shared" ref="G2177:J2177" si="641">G2166+G2176</f>
        <v>61.92</v>
      </c>
      <c r="H2177" s="303">
        <f t="shared" si="641"/>
        <v>42.18</v>
      </c>
      <c r="I2177" s="303">
        <f t="shared" si="641"/>
        <v>161.19</v>
      </c>
      <c r="J2177" s="303">
        <f t="shared" si="641"/>
        <v>1284.0900000000001</v>
      </c>
      <c r="K2177" s="303"/>
      <c r="L2177" s="303">
        <f t="shared" ref="L2177" si="642">L2166+L2176</f>
        <v>72.400000000000006</v>
      </c>
    </row>
    <row r="2178" spans="1:12" ht="30.75" thickBot="1" x14ac:dyDescent="0.25">
      <c r="A2178" s="283">
        <v>24</v>
      </c>
      <c r="B2178" s="284">
        <v>5</v>
      </c>
      <c r="C2178" s="323" t="s">
        <v>20</v>
      </c>
      <c r="D2178" s="324" t="s">
        <v>21</v>
      </c>
      <c r="E2178" s="353" t="s">
        <v>330</v>
      </c>
      <c r="F2178" s="71">
        <v>240</v>
      </c>
      <c r="G2178" s="27">
        <v>21.6</v>
      </c>
      <c r="H2178" s="23">
        <v>16.62</v>
      </c>
      <c r="I2178" s="28">
        <v>45.75</v>
      </c>
      <c r="J2178" s="29">
        <v>419.35</v>
      </c>
      <c r="K2178" s="286" t="s">
        <v>239</v>
      </c>
      <c r="L2178" s="285">
        <v>41.55</v>
      </c>
    </row>
    <row r="2179" spans="1:12" ht="15" x14ac:dyDescent="0.2">
      <c r="A2179" s="287"/>
      <c r="B2179" s="288"/>
      <c r="C2179" s="326"/>
      <c r="D2179" s="327" t="s">
        <v>26</v>
      </c>
      <c r="E2179" s="31" t="s">
        <v>170</v>
      </c>
      <c r="F2179" s="121">
        <v>20</v>
      </c>
      <c r="G2179" s="32">
        <v>4.6399999999999997</v>
      </c>
      <c r="H2179" s="33">
        <v>5.9</v>
      </c>
      <c r="I2179" s="122">
        <v>0</v>
      </c>
      <c r="J2179" s="123">
        <v>72.8</v>
      </c>
      <c r="K2179" s="292">
        <v>1</v>
      </c>
      <c r="L2179" s="291">
        <v>9.89</v>
      </c>
    </row>
    <row r="2180" spans="1:12" ht="15" x14ac:dyDescent="0.2">
      <c r="A2180" s="287"/>
      <c r="B2180" s="288"/>
      <c r="C2180" s="326"/>
      <c r="D2180" s="329" t="s">
        <v>22</v>
      </c>
      <c r="E2180" s="137" t="s">
        <v>236</v>
      </c>
      <c r="F2180" s="71">
        <v>200</v>
      </c>
      <c r="G2180" s="27">
        <v>0.06</v>
      </c>
      <c r="H2180" s="23">
        <v>0</v>
      </c>
      <c r="I2180" s="28">
        <v>19.25</v>
      </c>
      <c r="J2180" s="29">
        <v>76.95</v>
      </c>
      <c r="K2180" s="292">
        <v>160</v>
      </c>
      <c r="L2180" s="291">
        <v>9.91</v>
      </c>
    </row>
    <row r="2181" spans="1:12" ht="30.75" thickBot="1" x14ac:dyDescent="0.25">
      <c r="A2181" s="287"/>
      <c r="B2181" s="288"/>
      <c r="C2181" s="326"/>
      <c r="D2181" s="329" t="s">
        <v>23</v>
      </c>
      <c r="E2181" s="328" t="s">
        <v>60</v>
      </c>
      <c r="F2181" s="291" t="s">
        <v>82</v>
      </c>
      <c r="G2181" s="291" t="s">
        <v>45</v>
      </c>
      <c r="H2181" s="291">
        <v>0.22</v>
      </c>
      <c r="I2181" s="291">
        <v>7.44</v>
      </c>
      <c r="J2181" s="291">
        <v>36.26</v>
      </c>
      <c r="K2181" s="292" t="s">
        <v>46</v>
      </c>
      <c r="L2181" s="291">
        <v>2.68</v>
      </c>
    </row>
    <row r="2182" spans="1:12" ht="15" x14ac:dyDescent="0.2">
      <c r="A2182" s="287"/>
      <c r="B2182" s="288"/>
      <c r="C2182" s="326"/>
      <c r="D2182" s="329" t="s">
        <v>24</v>
      </c>
      <c r="E2182" s="51"/>
      <c r="F2182" s="52"/>
      <c r="G2182" s="32"/>
      <c r="H2182" s="33"/>
      <c r="I2182" s="34"/>
      <c r="J2182" s="128"/>
      <c r="K2182" s="298"/>
      <c r="L2182" s="291"/>
    </row>
    <row r="2183" spans="1:12" ht="15" x14ac:dyDescent="0.2">
      <c r="A2183" s="287"/>
      <c r="B2183" s="288"/>
      <c r="C2183" s="326"/>
      <c r="D2183" s="327"/>
      <c r="E2183" s="328"/>
      <c r="F2183" s="291"/>
      <c r="G2183" s="291"/>
      <c r="H2183" s="291"/>
      <c r="I2183" s="291"/>
      <c r="J2183" s="291"/>
      <c r="K2183" s="292"/>
      <c r="L2183" s="291"/>
    </row>
    <row r="2184" spans="1:12" ht="15" x14ac:dyDescent="0.2">
      <c r="A2184" s="287"/>
      <c r="B2184" s="288"/>
      <c r="C2184" s="326"/>
      <c r="D2184" s="327"/>
      <c r="E2184" s="328"/>
      <c r="F2184" s="291"/>
      <c r="G2184" s="291"/>
      <c r="H2184" s="291"/>
      <c r="I2184" s="291"/>
      <c r="J2184" s="291"/>
      <c r="K2184" s="292"/>
      <c r="L2184" s="291"/>
    </row>
    <row r="2185" spans="1:12" ht="15.75" thickBot="1" x14ac:dyDescent="0.25">
      <c r="A2185" s="293"/>
      <c r="B2185" s="294"/>
      <c r="C2185" s="330"/>
      <c r="D2185" s="331" t="s">
        <v>33</v>
      </c>
      <c r="E2185" s="332"/>
      <c r="F2185" s="297">
        <f>SUM(F2178:F2184)</f>
        <v>460</v>
      </c>
      <c r="G2185" s="297">
        <f>SUM(G2178:G2184)</f>
        <v>26.3</v>
      </c>
      <c r="H2185" s="297">
        <f>SUM(H2178:H2184)</f>
        <v>22.740000000000002</v>
      </c>
      <c r="I2185" s="297">
        <f>SUM(I2178:I2184)</f>
        <v>72.44</v>
      </c>
      <c r="J2185" s="297">
        <f>SUM(J2178:J2184)</f>
        <v>605.36</v>
      </c>
      <c r="K2185" s="298"/>
      <c r="L2185" s="297">
        <f>SUM(L2178:L2184)</f>
        <v>64.03</v>
      </c>
    </row>
    <row r="2186" spans="1:12" ht="15" x14ac:dyDescent="0.2">
      <c r="A2186" s="299">
        <v>24</v>
      </c>
      <c r="B2186" s="300">
        <f>B2178</f>
        <v>5</v>
      </c>
      <c r="C2186" s="333" t="s">
        <v>25</v>
      </c>
      <c r="D2186" s="329" t="s">
        <v>26</v>
      </c>
      <c r="E2186" s="51" t="s">
        <v>185</v>
      </c>
      <c r="F2186" s="52">
        <v>150</v>
      </c>
      <c r="G2186" s="84">
        <v>0.6</v>
      </c>
      <c r="H2186" s="85">
        <v>0.45</v>
      </c>
      <c r="I2186" s="86">
        <v>15.45</v>
      </c>
      <c r="J2186" s="54">
        <v>70.5</v>
      </c>
      <c r="K2186" s="150">
        <v>25</v>
      </c>
      <c r="L2186" s="291">
        <v>49</v>
      </c>
    </row>
    <row r="2187" spans="1:12" ht="15" x14ac:dyDescent="0.2">
      <c r="A2187" s="287"/>
      <c r="B2187" s="288"/>
      <c r="C2187" s="326"/>
      <c r="D2187" s="329" t="s">
        <v>27</v>
      </c>
      <c r="E2187" s="36" t="s">
        <v>110</v>
      </c>
      <c r="F2187" s="26">
        <v>200</v>
      </c>
      <c r="G2187" s="37">
        <v>5.78</v>
      </c>
      <c r="H2187" s="38">
        <v>5.5</v>
      </c>
      <c r="I2187" s="39">
        <v>10.8</v>
      </c>
      <c r="J2187" s="40">
        <v>115.7</v>
      </c>
      <c r="K2187" s="259">
        <v>37</v>
      </c>
      <c r="L2187" s="291">
        <v>13.75</v>
      </c>
    </row>
    <row r="2188" spans="1:12" ht="15" x14ac:dyDescent="0.2">
      <c r="A2188" s="287"/>
      <c r="B2188" s="288"/>
      <c r="C2188" s="326"/>
      <c r="D2188" s="329" t="s">
        <v>28</v>
      </c>
      <c r="E2188" s="137" t="s">
        <v>328</v>
      </c>
      <c r="F2188" s="88">
        <v>90</v>
      </c>
      <c r="G2188" s="278">
        <v>12.86</v>
      </c>
      <c r="H2188" s="279">
        <v>1.65</v>
      </c>
      <c r="I2188" s="280">
        <v>4.9400000000000004</v>
      </c>
      <c r="J2188" s="281">
        <v>84.8</v>
      </c>
      <c r="K2188" s="255">
        <v>75</v>
      </c>
      <c r="L2188" s="291">
        <v>26.16</v>
      </c>
    </row>
    <row r="2189" spans="1:12" ht="15" x14ac:dyDescent="0.2">
      <c r="A2189" s="287"/>
      <c r="B2189" s="288"/>
      <c r="C2189" s="326"/>
      <c r="D2189" s="329" t="s">
        <v>29</v>
      </c>
      <c r="E2189" s="348" t="s">
        <v>194</v>
      </c>
      <c r="F2189" s="251">
        <v>150</v>
      </c>
      <c r="G2189" s="63">
        <v>3.34</v>
      </c>
      <c r="H2189" s="38">
        <v>4.91</v>
      </c>
      <c r="I2189" s="64">
        <v>33.93</v>
      </c>
      <c r="J2189" s="65">
        <v>191.49</v>
      </c>
      <c r="K2189" s="292">
        <v>53</v>
      </c>
      <c r="L2189" s="291">
        <v>10.62</v>
      </c>
    </row>
    <row r="2190" spans="1:12" ht="30" x14ac:dyDescent="0.2">
      <c r="A2190" s="287"/>
      <c r="B2190" s="288"/>
      <c r="C2190" s="326"/>
      <c r="D2190" s="329" t="s">
        <v>30</v>
      </c>
      <c r="E2190" s="101" t="s">
        <v>329</v>
      </c>
      <c r="F2190" s="71">
        <v>200</v>
      </c>
      <c r="G2190" s="27">
        <v>0</v>
      </c>
      <c r="H2190" s="23">
        <v>0</v>
      </c>
      <c r="I2190" s="28">
        <v>14.16</v>
      </c>
      <c r="J2190" s="29">
        <v>55.48</v>
      </c>
      <c r="K2190" s="292">
        <v>104</v>
      </c>
      <c r="L2190" s="291">
        <v>6.06</v>
      </c>
    </row>
    <row r="2191" spans="1:12" ht="15" x14ac:dyDescent="0.2">
      <c r="A2191" s="287"/>
      <c r="B2191" s="288"/>
      <c r="C2191" s="326"/>
      <c r="D2191" s="329" t="s">
        <v>31</v>
      </c>
      <c r="E2191" s="168" t="s">
        <v>107</v>
      </c>
      <c r="F2191" s="18">
        <v>45</v>
      </c>
      <c r="G2191" s="16">
        <v>1.52</v>
      </c>
      <c r="H2191" s="17">
        <v>0.16</v>
      </c>
      <c r="I2191" s="118">
        <v>9.84</v>
      </c>
      <c r="J2191" s="156">
        <v>47</v>
      </c>
      <c r="K2191" s="292">
        <v>119</v>
      </c>
      <c r="L2191" s="291"/>
    </row>
    <row r="2192" spans="1:12" ht="15" x14ac:dyDescent="0.2">
      <c r="A2192" s="287"/>
      <c r="B2192" s="288"/>
      <c r="C2192" s="326"/>
      <c r="D2192" s="329" t="s">
        <v>32</v>
      </c>
      <c r="E2192" s="168" t="s">
        <v>108</v>
      </c>
      <c r="F2192" s="18">
        <v>40</v>
      </c>
      <c r="G2192" s="16">
        <v>1.32</v>
      </c>
      <c r="H2192" s="17">
        <v>0.24</v>
      </c>
      <c r="I2192" s="118">
        <v>8.0399999999999991</v>
      </c>
      <c r="J2192" s="156">
        <v>39.6</v>
      </c>
      <c r="K2192" s="292">
        <v>120</v>
      </c>
      <c r="L2192" s="291">
        <v>5.63</v>
      </c>
    </row>
    <row r="2193" spans="1:12" ht="15" x14ac:dyDescent="0.2">
      <c r="A2193" s="287"/>
      <c r="B2193" s="288"/>
      <c r="C2193" s="289"/>
      <c r="D2193" s="290"/>
      <c r="E2193" s="291"/>
      <c r="F2193" s="291"/>
      <c r="G2193" s="291"/>
      <c r="H2193" s="291"/>
      <c r="I2193" s="309"/>
      <c r="J2193" s="291"/>
      <c r="K2193" s="292"/>
      <c r="L2193" s="291"/>
    </row>
    <row r="2194" spans="1:12" ht="15" x14ac:dyDescent="0.2">
      <c r="A2194" s="287"/>
      <c r="B2194" s="288"/>
      <c r="C2194" s="289"/>
      <c r="D2194" s="290"/>
      <c r="E2194" s="291"/>
      <c r="F2194" s="291"/>
      <c r="G2194" s="291"/>
      <c r="H2194" s="291"/>
      <c r="I2194" s="291"/>
      <c r="J2194" s="291"/>
      <c r="K2194" s="292"/>
      <c r="L2194" s="291"/>
    </row>
    <row r="2195" spans="1:12" ht="15" x14ac:dyDescent="0.2">
      <c r="A2195" s="293"/>
      <c r="B2195" s="294"/>
      <c r="C2195" s="295"/>
      <c r="D2195" s="296" t="s">
        <v>33</v>
      </c>
      <c r="E2195" s="297"/>
      <c r="F2195" s="297">
        <f>SUM(F2186:F2194)</f>
        <v>875</v>
      </c>
      <c r="G2195" s="297">
        <f t="shared" ref="G2195:J2195" si="643">SUM(G2186:G2194)</f>
        <v>25.419999999999998</v>
      </c>
      <c r="H2195" s="297">
        <f t="shared" si="643"/>
        <v>12.91</v>
      </c>
      <c r="I2195" s="297">
        <f t="shared" si="643"/>
        <v>97.16</v>
      </c>
      <c r="J2195" s="297">
        <f t="shared" si="643"/>
        <v>604.57000000000005</v>
      </c>
      <c r="K2195" s="298"/>
      <c r="L2195" s="297">
        <f t="shared" ref="L2195" si="644">SUM(L2186:L2194)</f>
        <v>111.22</v>
      </c>
    </row>
    <row r="2196" spans="1:12" ht="16.5" thickBot="1" x14ac:dyDescent="0.25">
      <c r="A2196" s="301">
        <f>A2178</f>
        <v>24</v>
      </c>
      <c r="B2196" s="302">
        <f>B2178</f>
        <v>5</v>
      </c>
      <c r="C2196" s="426" t="s">
        <v>4</v>
      </c>
      <c r="D2196" s="427"/>
      <c r="E2196" s="303"/>
      <c r="F2196" s="303">
        <f>F2185+F2195</f>
        <v>1335</v>
      </c>
      <c r="G2196" s="303">
        <f t="shared" ref="G2196:J2196" si="645">G2185+G2195</f>
        <v>51.72</v>
      </c>
      <c r="H2196" s="303">
        <f t="shared" si="645"/>
        <v>35.650000000000006</v>
      </c>
      <c r="I2196" s="303">
        <f t="shared" si="645"/>
        <v>169.6</v>
      </c>
      <c r="J2196" s="303">
        <f t="shared" si="645"/>
        <v>1209.93</v>
      </c>
      <c r="K2196" s="303"/>
      <c r="L2196" s="303">
        <f t="shared" ref="L2196" si="646">L2185+L2195</f>
        <v>175.25</v>
      </c>
    </row>
    <row r="2197" spans="1:12" ht="16.5" thickBot="1" x14ac:dyDescent="0.25">
      <c r="A2197" s="305"/>
      <c r="B2197" s="306"/>
      <c r="C2197" s="428" t="s">
        <v>5</v>
      </c>
      <c r="D2197" s="428"/>
      <c r="E2197" s="428"/>
      <c r="F2197" s="306">
        <f>(F2025+F2044+F2063+F2082+F2101+F2120+F2139+F2158+F2177+F2196)/(IF(F2025=0,0,1)+IF(F2044=0,0,1)+IF(F2063=0,0,1)+IF(F2082=0,0,1)+IF(F2101=0,0,1)+IF(F2120=0,0,1)+IF(F2139=0,0,1)+IF(F2158=0,0,1)+IF(F2177=0,0,1)+IF(F2196=0,0,1))</f>
        <v>1240.625</v>
      </c>
      <c r="G2197" s="306">
        <f>(G2019+G2039+G2058+G2078+G2098+G2117+G2137+G2156+G2176+G2196)/(IF(G2019=0,0,1)+IF(G2039=0,0,1)+IF(G2058=0,0,1)+IF(G2078=0,0,1)+IF(G2098=0,0,1)+IF(G2117=0,0,1)+IF(G2137=0,0,1)+IF(G2156=0,0,1)+IF(G2176=0,0,1)+IF(G2196=0,0,1))</f>
        <v>15.030000000000001</v>
      </c>
      <c r="H2197" s="306">
        <f>(H2019+H2039+H2058+H2078+H2098+H2117+H2137+H2156+H2176+H2196)/(IF(H2019=0,0,1)+IF(H2039=0,0,1)+IF(H2058=0,0,1)+IF(H2078=0,0,1)+IF(H2098=0,0,1)+IF(H2117=0,0,1)+IF(H2137=0,0,1)+IF(H2156=0,0,1)+IF(H2176=0,0,1)+IF(H2196=0,0,1))</f>
        <v>13.174000000000001</v>
      </c>
      <c r="I2197" s="306">
        <f>(I2019+I2039+I2058+I2078+I2098+I2117+I2137+I2156+I2176+I2196)/(IF(I2019=0,0,1)+IF(I2039=0,0,1)+IF(I2058=0,0,1)+IF(I2078=0,0,1)+IF(I2098=0,0,1)+IF(I2117=0,0,1)+IF(I2137=0,0,1)+IF(I2156=0,0,1)+IF(I2176=0,0,1)+IF(I2196=0,0,1))</f>
        <v>51.028333333333329</v>
      </c>
      <c r="J2197" s="306">
        <f>(J2019+J2039+J2058+J2078+J2098+J2117+J2137+J2156+J2176+J2196)/(IF(J2019=0,0,1)+IF(J2039=0,0,1)+IF(J2058=0,0,1)+IF(J2078=0,0,1)+IF(J2098=0,0,1)+IF(J2117=0,0,1)+IF(J2137=0,0,1)+IF(J2156=0,0,1)+IF(J2176=0,0,1)+IF(J2196=0,0,1))</f>
        <v>364.40666666666669</v>
      </c>
      <c r="K2197" s="306"/>
      <c r="L2197" s="306">
        <f>(L2019+L2039+L2058+L2078+L2098+L2117+L2137+L2156+L2176+L2196)/(IF(L2019=0,0,1)+IF(L2039=0,0,1)+IF(L2058=0,0,1)+IF(L2078=0,0,1)+IF(L2098=0,0,1)+IF(L2117=0,0,1)+IF(L2137=0,0,1)+IF(L2156=0,0,1)+IF(L2176=0,0,1)+IF(L2196=0,0,1))</f>
        <v>60.393333333333338</v>
      </c>
    </row>
    <row r="2198" spans="1:12" ht="30.75" x14ac:dyDescent="0.25">
      <c r="A2198" s="287">
        <v>2</v>
      </c>
      <c r="B2198" s="288">
        <v>1</v>
      </c>
      <c r="C2198" s="323" t="s">
        <v>20</v>
      </c>
      <c r="D2198" s="354" t="s">
        <v>21</v>
      </c>
      <c r="E2198" s="355" t="s">
        <v>284</v>
      </c>
      <c r="F2198" s="356">
        <v>205</v>
      </c>
      <c r="G2198" s="16">
        <v>6.23</v>
      </c>
      <c r="H2198" s="17">
        <v>7.14</v>
      </c>
      <c r="I2198" s="118">
        <v>31.66</v>
      </c>
      <c r="J2198" s="257">
        <v>215.55</v>
      </c>
      <c r="K2198" s="357">
        <v>320</v>
      </c>
      <c r="L2198" s="356">
        <v>28.57</v>
      </c>
    </row>
    <row r="2199" spans="1:12" ht="15" x14ac:dyDescent="0.2">
      <c r="A2199" s="287"/>
      <c r="B2199" s="288"/>
      <c r="C2199" s="346"/>
    </row>
    <row r="2200" spans="1:12" ht="15.75" x14ac:dyDescent="0.25">
      <c r="A2200" s="287"/>
      <c r="B2200" s="288"/>
      <c r="C2200" s="346"/>
      <c r="D2200" s="358" t="s">
        <v>22</v>
      </c>
      <c r="E2200" s="359" t="s">
        <v>106</v>
      </c>
      <c r="F2200" s="20">
        <v>200</v>
      </c>
      <c r="G2200" s="27">
        <v>0</v>
      </c>
      <c r="H2200" s="23">
        <v>0</v>
      </c>
      <c r="I2200" s="28">
        <v>7.27</v>
      </c>
      <c r="J2200" s="29">
        <v>28.73</v>
      </c>
      <c r="K2200" s="360">
        <v>114</v>
      </c>
      <c r="L2200" s="361">
        <v>0.77</v>
      </c>
    </row>
    <row r="2201" spans="1:12" ht="15.75" x14ac:dyDescent="0.25">
      <c r="A2201" s="287"/>
      <c r="B2201" s="288"/>
      <c r="C2201" s="346"/>
      <c r="D2201" s="358" t="s">
        <v>23</v>
      </c>
      <c r="E2201" s="359" t="s">
        <v>172</v>
      </c>
      <c r="F2201" s="20">
        <v>30</v>
      </c>
      <c r="G2201" s="22">
        <v>2.25</v>
      </c>
      <c r="H2201" s="23">
        <v>0.87</v>
      </c>
      <c r="I2201" s="24">
        <v>14.94</v>
      </c>
      <c r="J2201" s="25">
        <v>78.599999999999994</v>
      </c>
      <c r="K2201" s="360">
        <v>121</v>
      </c>
      <c r="L2201" s="361">
        <v>4.5</v>
      </c>
    </row>
    <row r="2202" spans="1:12" ht="15.75" x14ac:dyDescent="0.25">
      <c r="A2202" s="287"/>
      <c r="B2202" s="288"/>
      <c r="C2202" s="346"/>
      <c r="D2202" s="358" t="s">
        <v>24</v>
      </c>
      <c r="E2202" s="362"/>
      <c r="F2202" s="361"/>
      <c r="G2202" s="361"/>
      <c r="H2202" s="361"/>
      <c r="I2202" s="361"/>
      <c r="J2202" s="361"/>
      <c r="K2202" s="360"/>
      <c r="L2202" s="361"/>
    </row>
    <row r="2203" spans="1:12" ht="15.75" x14ac:dyDescent="0.25">
      <c r="A2203" s="287"/>
      <c r="B2203" s="288"/>
      <c r="C2203" s="346"/>
      <c r="D2203" s="358"/>
      <c r="E2203" s="359" t="s">
        <v>333</v>
      </c>
      <c r="F2203" s="20">
        <v>200</v>
      </c>
      <c r="G2203" s="27">
        <v>8.25</v>
      </c>
      <c r="H2203" s="23">
        <v>6.25</v>
      </c>
      <c r="I2203" s="28">
        <v>22</v>
      </c>
      <c r="J2203" s="29">
        <v>175</v>
      </c>
      <c r="K2203" s="360"/>
      <c r="L2203" s="361">
        <v>26.48</v>
      </c>
    </row>
    <row r="2204" spans="1:12" ht="15.75" x14ac:dyDescent="0.25">
      <c r="A2204" s="287"/>
      <c r="B2204" s="288"/>
      <c r="C2204" s="346"/>
      <c r="D2204" s="363" t="s">
        <v>26</v>
      </c>
      <c r="E2204" s="362" t="s">
        <v>334</v>
      </c>
      <c r="F2204" s="361">
        <v>25</v>
      </c>
      <c r="G2204" s="361">
        <v>3.56</v>
      </c>
      <c r="H2204" s="361">
        <v>11.68</v>
      </c>
      <c r="I2204" s="361">
        <v>0.13</v>
      </c>
      <c r="J2204" s="361">
        <v>120.7</v>
      </c>
      <c r="K2204" s="364" t="s">
        <v>287</v>
      </c>
      <c r="L2204" s="361">
        <v>15.71</v>
      </c>
    </row>
    <row r="2205" spans="1:12" ht="15" x14ac:dyDescent="0.2">
      <c r="A2205" s="293"/>
      <c r="B2205" s="294"/>
      <c r="C2205" s="346"/>
      <c r="D2205" s="327"/>
      <c r="E2205" s="328"/>
      <c r="F2205" s="291"/>
      <c r="G2205" s="291"/>
      <c r="H2205" s="291"/>
      <c r="I2205" s="291"/>
      <c r="J2205" s="291"/>
      <c r="K2205" s="292"/>
      <c r="L2205" s="291"/>
    </row>
    <row r="2206" spans="1:12" ht="15.75" thickBot="1" x14ac:dyDescent="0.25">
      <c r="A2206" s="299">
        <v>22</v>
      </c>
      <c r="B2206" s="300">
        <v>1</v>
      </c>
      <c r="C2206" s="347" t="s">
        <v>277</v>
      </c>
      <c r="D2206" s="331" t="s">
        <v>33</v>
      </c>
      <c r="E2206" s="332"/>
      <c r="F2206" s="297">
        <f>SUM(F2198:F2205)</f>
        <v>660</v>
      </c>
      <c r="G2206" s="297">
        <f>SUM(G2198:G2205)</f>
        <v>20.29</v>
      </c>
      <c r="H2206" s="297">
        <f>SUM(H2198:H2205)</f>
        <v>25.939999999999998</v>
      </c>
      <c r="I2206" s="297">
        <f>SUM(I2198:I2205)</f>
        <v>76</v>
      </c>
      <c r="J2206" s="297">
        <f>SUM(J2198:J2205)</f>
        <v>618.58000000000004</v>
      </c>
      <c r="K2206" s="308"/>
      <c r="L2206" s="319">
        <f>SUM(L2198:L2205)</f>
        <v>76.03</v>
      </c>
    </row>
    <row r="2207" spans="1:12" ht="15.75" x14ac:dyDescent="0.25">
      <c r="A2207" s="287"/>
      <c r="B2207" s="288"/>
      <c r="C2207" s="326"/>
      <c r="D2207" s="358" t="s">
        <v>26</v>
      </c>
      <c r="E2207" s="365" t="s">
        <v>185</v>
      </c>
      <c r="F2207" s="52">
        <v>150</v>
      </c>
      <c r="G2207" s="84">
        <v>0.6</v>
      </c>
      <c r="H2207" s="85">
        <v>0.45</v>
      </c>
      <c r="I2207" s="86">
        <v>15.45</v>
      </c>
      <c r="J2207" s="54">
        <v>70.5</v>
      </c>
      <c r="K2207" s="360">
        <v>25</v>
      </c>
      <c r="L2207" s="361">
        <v>57.72</v>
      </c>
    </row>
    <row r="2208" spans="1:12" ht="15.75" x14ac:dyDescent="0.25">
      <c r="A2208" s="287"/>
      <c r="B2208" s="288"/>
      <c r="C2208" s="326"/>
      <c r="D2208" s="358" t="s">
        <v>27</v>
      </c>
      <c r="E2208" s="366" t="s">
        <v>285</v>
      </c>
      <c r="F2208" s="71">
        <v>200</v>
      </c>
      <c r="G2208" s="37">
        <v>4.91</v>
      </c>
      <c r="H2208" s="38">
        <v>9.9600000000000009</v>
      </c>
      <c r="I2208" s="39">
        <v>9.02</v>
      </c>
      <c r="J2208" s="40">
        <v>146.41</v>
      </c>
      <c r="K2208" s="251">
        <v>35</v>
      </c>
      <c r="L2208" s="361">
        <v>12.58</v>
      </c>
    </row>
    <row r="2209" spans="1:12" ht="15.75" x14ac:dyDescent="0.25">
      <c r="A2209" s="287"/>
      <c r="B2209" s="288"/>
      <c r="C2209" s="326"/>
      <c r="D2209" s="358" t="s">
        <v>28</v>
      </c>
      <c r="E2209" s="366" t="s">
        <v>244</v>
      </c>
      <c r="F2209" s="71">
        <v>90</v>
      </c>
      <c r="G2209" s="37">
        <v>18.13</v>
      </c>
      <c r="H2209" s="38">
        <v>17.05</v>
      </c>
      <c r="I2209" s="39">
        <v>3.69</v>
      </c>
      <c r="J2209" s="40">
        <v>240.96</v>
      </c>
      <c r="K2209" s="251">
        <v>89</v>
      </c>
      <c r="L2209" s="361">
        <v>33.08</v>
      </c>
    </row>
    <row r="2210" spans="1:12" ht="15.75" x14ac:dyDescent="0.25">
      <c r="A2210" s="287"/>
      <c r="B2210" s="288"/>
      <c r="C2210" s="326"/>
      <c r="D2210" s="358" t="s">
        <v>29</v>
      </c>
      <c r="E2210" s="367" t="s">
        <v>194</v>
      </c>
      <c r="F2210" s="251">
        <v>150</v>
      </c>
      <c r="G2210" s="63">
        <v>3.34</v>
      </c>
      <c r="H2210" s="38">
        <v>4.91</v>
      </c>
      <c r="I2210" s="64">
        <v>33.93</v>
      </c>
      <c r="J2210" s="65">
        <v>191.49</v>
      </c>
      <c r="K2210" s="225">
        <v>53</v>
      </c>
      <c r="L2210" s="361">
        <v>10.62</v>
      </c>
    </row>
    <row r="2211" spans="1:12" ht="30.75" x14ac:dyDescent="0.25">
      <c r="A2211" s="287"/>
      <c r="B2211" s="288"/>
      <c r="C2211" s="326"/>
      <c r="D2211" s="358" t="s">
        <v>30</v>
      </c>
      <c r="E2211" s="368" t="s">
        <v>120</v>
      </c>
      <c r="F2211" s="21">
        <v>200</v>
      </c>
      <c r="G2211" s="27">
        <v>0.25</v>
      </c>
      <c r="H2211" s="23">
        <v>0</v>
      </c>
      <c r="I2211" s="28">
        <v>12.73</v>
      </c>
      <c r="J2211" s="25">
        <v>51.3</v>
      </c>
      <c r="K2211" s="360">
        <v>216</v>
      </c>
      <c r="L2211" s="361">
        <v>9.86</v>
      </c>
    </row>
    <row r="2212" spans="1:12" ht="15.75" x14ac:dyDescent="0.25">
      <c r="A2212" s="287"/>
      <c r="B2212" s="288"/>
      <c r="C2212" s="326"/>
      <c r="D2212" s="358" t="s">
        <v>31</v>
      </c>
      <c r="E2212" s="369" t="s">
        <v>107</v>
      </c>
      <c r="F2212" s="26">
        <v>20</v>
      </c>
      <c r="G2212" s="27">
        <v>1.52</v>
      </c>
      <c r="H2212" s="23">
        <v>0.16</v>
      </c>
      <c r="I2212" s="28">
        <v>9.84</v>
      </c>
      <c r="J2212" s="29">
        <v>47</v>
      </c>
      <c r="K2212" s="360">
        <v>119</v>
      </c>
      <c r="L2212" s="361"/>
    </row>
    <row r="2213" spans="1:12" ht="15.75" x14ac:dyDescent="0.25">
      <c r="A2213" s="287"/>
      <c r="B2213" s="288"/>
      <c r="C2213" s="326"/>
      <c r="D2213" s="358" t="s">
        <v>32</v>
      </c>
      <c r="E2213" s="369" t="s">
        <v>108</v>
      </c>
      <c r="F2213" s="18">
        <v>20</v>
      </c>
      <c r="G2213" s="80">
        <v>1.32</v>
      </c>
      <c r="H2213" s="17">
        <v>0.24</v>
      </c>
      <c r="I2213" s="69">
        <v>8.0399999999999991</v>
      </c>
      <c r="J2213" s="181">
        <v>39.6</v>
      </c>
      <c r="K2213" s="360">
        <v>120</v>
      </c>
      <c r="L2213" s="361">
        <v>2.68</v>
      </c>
    </row>
    <row r="2214" spans="1:12" ht="15" x14ac:dyDescent="0.2">
      <c r="A2214" s="287"/>
      <c r="B2214" s="288"/>
      <c r="C2214" s="326"/>
      <c r="D2214" s="327"/>
      <c r="E2214" s="328"/>
      <c r="F2214" s="291"/>
      <c r="G2214" s="291"/>
      <c r="H2214" s="291"/>
      <c r="I2214" s="291"/>
      <c r="J2214" s="291"/>
      <c r="K2214" s="292"/>
      <c r="L2214" s="291"/>
    </row>
    <row r="2215" spans="1:12" ht="15" x14ac:dyDescent="0.2">
      <c r="A2215" s="293"/>
      <c r="B2215" s="294"/>
      <c r="C2215" s="330"/>
      <c r="D2215" s="331" t="s">
        <v>33</v>
      </c>
      <c r="E2215" s="332"/>
      <c r="F2215" s="297">
        <f>SUM(F2207:F2214)</f>
        <v>830</v>
      </c>
      <c r="G2215" s="297">
        <f>SUM(G2207:G2214)</f>
        <v>30.07</v>
      </c>
      <c r="H2215" s="297">
        <f>SUM(H2207:H2214)</f>
        <v>32.770000000000003</v>
      </c>
      <c r="I2215" s="297">
        <f>SUM(I2207:I2214)</f>
        <v>92.700000000000017</v>
      </c>
      <c r="J2215" s="297">
        <f>SUM(J2207:J2214)</f>
        <v>787.26</v>
      </c>
      <c r="K2215" s="298"/>
      <c r="L2215" s="297">
        <f>SUM(L2207:L2214)</f>
        <v>126.54</v>
      </c>
    </row>
    <row r="2216" spans="1:12" ht="16.5" thickBot="1" x14ac:dyDescent="0.25">
      <c r="A2216" s="304">
        <v>24</v>
      </c>
      <c r="B2216" s="304">
        <v>24</v>
      </c>
      <c r="C2216" s="424" t="s">
        <v>4</v>
      </c>
      <c r="D2216" s="425"/>
      <c r="E2216" s="334"/>
      <c r="F2216" s="303">
        <f>F2205+F2215</f>
        <v>830</v>
      </c>
      <c r="G2216" s="303">
        <f t="shared" ref="G2216:J2216" si="647">G2205+G2215</f>
        <v>30.07</v>
      </c>
      <c r="H2216" s="303">
        <f t="shared" si="647"/>
        <v>32.770000000000003</v>
      </c>
      <c r="I2216" s="303">
        <f t="shared" si="647"/>
        <v>92.700000000000017</v>
      </c>
      <c r="J2216" s="303">
        <f t="shared" si="647"/>
        <v>787.26</v>
      </c>
      <c r="K2216" s="303"/>
      <c r="L2216" s="303">
        <f t="shared" ref="L2216" si="648">L2205+L2215</f>
        <v>126.54</v>
      </c>
    </row>
    <row r="2217" spans="1:12" ht="25.5" x14ac:dyDescent="0.25">
      <c r="A2217" s="289">
        <v>2</v>
      </c>
      <c r="B2217" s="288">
        <v>2</v>
      </c>
      <c r="C2217" s="323" t="s">
        <v>20</v>
      </c>
      <c r="D2217" s="354" t="s">
        <v>21</v>
      </c>
      <c r="E2217" s="370" t="s">
        <v>335</v>
      </c>
      <c r="F2217" s="356">
        <v>240</v>
      </c>
      <c r="G2217" s="356">
        <v>24.08</v>
      </c>
      <c r="H2217" s="356">
        <v>28.75</v>
      </c>
      <c r="I2217" s="356">
        <v>21.29</v>
      </c>
      <c r="J2217" s="356">
        <v>441.82</v>
      </c>
      <c r="K2217" s="371" t="s">
        <v>293</v>
      </c>
      <c r="L2217" s="356">
        <v>61.53</v>
      </c>
    </row>
    <row r="2218" spans="1:12" ht="15.75" x14ac:dyDescent="0.25">
      <c r="A2218" s="289"/>
      <c r="B2218" s="288"/>
      <c r="C2218" s="326"/>
      <c r="D2218" s="372" t="s">
        <v>26</v>
      </c>
    </row>
    <row r="2219" spans="1:12" ht="30.75" x14ac:dyDescent="0.25">
      <c r="A2219" s="289"/>
      <c r="B2219" s="288"/>
      <c r="C2219" s="326"/>
      <c r="D2219" s="358" t="s">
        <v>22</v>
      </c>
      <c r="E2219" s="373" t="s">
        <v>143</v>
      </c>
      <c r="F2219" s="88">
        <v>200</v>
      </c>
      <c r="G2219" s="27">
        <v>0</v>
      </c>
      <c r="H2219" s="23">
        <v>0</v>
      </c>
      <c r="I2219" s="28">
        <v>20.170000000000002</v>
      </c>
      <c r="J2219" s="29">
        <v>81.3</v>
      </c>
      <c r="K2219" s="360">
        <v>95</v>
      </c>
      <c r="L2219" s="361">
        <v>5.2</v>
      </c>
    </row>
    <row r="2220" spans="1:12" ht="16.5" thickBot="1" x14ac:dyDescent="0.3">
      <c r="A2220" s="289"/>
      <c r="B2220" s="288"/>
      <c r="C2220" s="326"/>
      <c r="D2220" s="358" t="s">
        <v>23</v>
      </c>
      <c r="E2220" s="374" t="s">
        <v>60</v>
      </c>
      <c r="F2220" s="375" t="s">
        <v>82</v>
      </c>
      <c r="G2220" s="361">
        <v>2.84</v>
      </c>
      <c r="H2220" s="361">
        <v>0.4</v>
      </c>
      <c r="I2220" s="361">
        <v>17.88</v>
      </c>
      <c r="J2220" s="361">
        <v>86.6</v>
      </c>
      <c r="K2220" s="376" t="s">
        <v>46</v>
      </c>
      <c r="L2220" s="361">
        <v>2.68</v>
      </c>
    </row>
    <row r="2221" spans="1:12" ht="15.75" x14ac:dyDescent="0.25">
      <c r="A2221" s="289"/>
      <c r="B2221" s="288"/>
      <c r="C2221" s="326"/>
      <c r="D2221" s="358" t="s">
        <v>24</v>
      </c>
      <c r="E2221" s="377" t="s">
        <v>142</v>
      </c>
      <c r="F2221" s="30">
        <v>150</v>
      </c>
      <c r="G2221" s="32">
        <v>0.6</v>
      </c>
      <c r="H2221" s="33">
        <v>0.6</v>
      </c>
      <c r="I2221" s="122">
        <v>14.7</v>
      </c>
      <c r="J2221" s="123">
        <v>70.5</v>
      </c>
      <c r="K2221" s="360">
        <v>24</v>
      </c>
      <c r="L2221" s="361">
        <v>17.25</v>
      </c>
    </row>
    <row r="2222" spans="1:12" ht="15" x14ac:dyDescent="0.2">
      <c r="A2222" s="289"/>
      <c r="B2222" s="288"/>
      <c r="C2222" s="326"/>
      <c r="D2222" s="327"/>
      <c r="E2222" s="328"/>
      <c r="F2222" s="291"/>
      <c r="G2222" s="291"/>
      <c r="H2222" s="291"/>
      <c r="I2222" s="291"/>
      <c r="J2222" s="291"/>
      <c r="K2222" s="292"/>
      <c r="L2222" s="291"/>
    </row>
    <row r="2223" spans="1:12" ht="15" x14ac:dyDescent="0.2">
      <c r="A2223" s="289"/>
      <c r="B2223" s="288"/>
      <c r="C2223" s="326"/>
      <c r="D2223" s="327"/>
      <c r="E2223" s="328"/>
      <c r="F2223" s="291"/>
      <c r="G2223" s="291"/>
      <c r="H2223" s="291"/>
      <c r="I2223" s="291"/>
      <c r="J2223" s="291"/>
      <c r="K2223" s="292"/>
      <c r="L2223" s="291"/>
    </row>
    <row r="2224" spans="1:12" ht="15.75" thickBot="1" x14ac:dyDescent="0.25">
      <c r="A2224" s="295"/>
      <c r="B2224" s="294"/>
      <c r="C2224" s="330"/>
      <c r="D2224" s="331" t="s">
        <v>33</v>
      </c>
      <c r="E2224" s="332"/>
      <c r="F2224" s="297">
        <f>SUM(F2217:F2223)</f>
        <v>590</v>
      </c>
      <c r="G2224" s="297">
        <f t="shared" ref="G2224:J2224" si="649">SUM(G2217:G2223)</f>
        <v>27.52</v>
      </c>
      <c r="H2224" s="297">
        <f t="shared" si="649"/>
        <v>29.75</v>
      </c>
      <c r="I2224" s="297">
        <f t="shared" si="649"/>
        <v>74.040000000000006</v>
      </c>
      <c r="J2224" s="297">
        <f t="shared" si="649"/>
        <v>680.22</v>
      </c>
      <c r="K2224" s="298"/>
      <c r="L2224" s="297">
        <f t="shared" ref="L2224" si="650">SUM(L2217:L2223)</f>
        <v>86.660000000000011</v>
      </c>
    </row>
    <row r="2225" spans="1:12" ht="15.75" x14ac:dyDescent="0.25">
      <c r="A2225" s="321" t="s">
        <v>340</v>
      </c>
      <c r="B2225" s="300">
        <f>B2217</f>
        <v>2</v>
      </c>
      <c r="C2225" s="333" t="s">
        <v>25</v>
      </c>
      <c r="D2225" s="358" t="s">
        <v>26</v>
      </c>
      <c r="E2225" s="378" t="s">
        <v>151</v>
      </c>
      <c r="F2225" s="260">
        <v>60</v>
      </c>
      <c r="G2225" s="228">
        <v>1.75</v>
      </c>
      <c r="H2225" s="229">
        <v>0.11</v>
      </c>
      <c r="I2225" s="230">
        <v>3.55</v>
      </c>
      <c r="J2225" s="261">
        <v>21.6</v>
      </c>
      <c r="K2225" s="360">
        <v>172</v>
      </c>
      <c r="L2225" s="361">
        <v>8.24</v>
      </c>
    </row>
    <row r="2226" spans="1:12" ht="30.75" x14ac:dyDescent="0.25">
      <c r="A2226" s="289"/>
      <c r="B2226" s="288"/>
      <c r="C2226" s="326"/>
      <c r="D2226" s="358" t="s">
        <v>27</v>
      </c>
      <c r="E2226" s="379" t="s">
        <v>289</v>
      </c>
      <c r="F2226" s="73">
        <v>200</v>
      </c>
      <c r="G2226" s="190">
        <v>8.49</v>
      </c>
      <c r="H2226" s="75">
        <v>7.64</v>
      </c>
      <c r="I2226" s="191">
        <v>10.58</v>
      </c>
      <c r="J2226" s="192">
        <v>145.11000000000001</v>
      </c>
      <c r="K2226" s="360">
        <v>49</v>
      </c>
      <c r="L2226" s="361">
        <v>20.34</v>
      </c>
    </row>
    <row r="2227" spans="1:12" ht="15.75" x14ac:dyDescent="0.25">
      <c r="A2227" s="289"/>
      <c r="B2227" s="288"/>
      <c r="C2227" s="326"/>
      <c r="D2227" s="358" t="s">
        <v>28</v>
      </c>
      <c r="E2227" s="379" t="s">
        <v>290</v>
      </c>
      <c r="F2227" s="73">
        <v>90</v>
      </c>
      <c r="G2227" s="190">
        <v>12.3</v>
      </c>
      <c r="H2227" s="75">
        <v>7.1</v>
      </c>
      <c r="I2227" s="191">
        <v>5.67</v>
      </c>
      <c r="J2227" s="192">
        <v>135.56</v>
      </c>
      <c r="K2227" s="360">
        <v>179</v>
      </c>
      <c r="L2227" s="361">
        <v>24.12</v>
      </c>
    </row>
    <row r="2228" spans="1:12" ht="15.75" x14ac:dyDescent="0.25">
      <c r="A2228" s="289"/>
      <c r="B2228" s="288"/>
      <c r="C2228" s="326"/>
      <c r="D2228" s="358" t="s">
        <v>29</v>
      </c>
      <c r="E2228" s="380" t="s">
        <v>135</v>
      </c>
      <c r="F2228" s="19">
        <v>150</v>
      </c>
      <c r="G2228" s="115">
        <v>6.76</v>
      </c>
      <c r="H2228" s="105">
        <v>3.93</v>
      </c>
      <c r="I2228" s="116">
        <v>41.29</v>
      </c>
      <c r="J2228" s="117">
        <v>227.48</v>
      </c>
      <c r="K2228" s="360">
        <v>64</v>
      </c>
      <c r="L2228" s="361">
        <v>6.98</v>
      </c>
    </row>
    <row r="2229" spans="1:12" ht="30.75" x14ac:dyDescent="0.25">
      <c r="A2229" s="289"/>
      <c r="B2229" s="288"/>
      <c r="C2229" s="326"/>
      <c r="D2229" s="358" t="s">
        <v>30</v>
      </c>
      <c r="E2229" s="373" t="s">
        <v>291</v>
      </c>
      <c r="F2229" s="88">
        <v>200</v>
      </c>
      <c r="G2229" s="16">
        <v>0</v>
      </c>
      <c r="H2229" s="17">
        <v>0</v>
      </c>
      <c r="I2229" s="69">
        <v>20</v>
      </c>
      <c r="J2229" s="81">
        <v>80.599999999999994</v>
      </c>
      <c r="K2229" s="360">
        <v>95</v>
      </c>
      <c r="L2229" s="361">
        <v>5.2</v>
      </c>
    </row>
    <row r="2230" spans="1:12" ht="15.75" x14ac:dyDescent="0.25">
      <c r="A2230" s="289"/>
      <c r="B2230" s="288"/>
      <c r="C2230" s="326"/>
      <c r="D2230" s="358" t="s">
        <v>31</v>
      </c>
      <c r="E2230" s="381" t="s">
        <v>107</v>
      </c>
      <c r="F2230" s="18">
        <v>30</v>
      </c>
      <c r="G2230" s="16">
        <v>2.2799999999999998</v>
      </c>
      <c r="H2230" s="17">
        <v>0.24</v>
      </c>
      <c r="I2230" s="118">
        <v>14.76</v>
      </c>
      <c r="J2230" s="156">
        <v>70.5</v>
      </c>
      <c r="K2230" s="141">
        <v>119</v>
      </c>
      <c r="L2230" s="361"/>
    </row>
    <row r="2231" spans="1:12" ht="16.5" thickBot="1" x14ac:dyDescent="0.3">
      <c r="A2231" s="289"/>
      <c r="B2231" s="288"/>
      <c r="C2231" s="326"/>
      <c r="D2231" s="358" t="s">
        <v>32</v>
      </c>
      <c r="E2231" s="381" t="s">
        <v>108</v>
      </c>
      <c r="F2231" s="18">
        <v>20</v>
      </c>
      <c r="G2231" s="16">
        <v>1.32</v>
      </c>
      <c r="H2231" s="17">
        <v>0.24</v>
      </c>
      <c r="I2231" s="118">
        <v>8.0399999999999991</v>
      </c>
      <c r="J2231" s="156">
        <v>39.6</v>
      </c>
      <c r="K2231" s="201">
        <v>120</v>
      </c>
      <c r="L2231" s="361">
        <v>3.22</v>
      </c>
    </row>
    <row r="2232" spans="1:12" ht="15" x14ac:dyDescent="0.2">
      <c r="A2232" s="289"/>
      <c r="B2232" s="288"/>
      <c r="C2232" s="326"/>
      <c r="D2232" s="327"/>
      <c r="E2232" s="112"/>
      <c r="F2232" s="121"/>
      <c r="G2232" s="32"/>
      <c r="H2232" s="33"/>
      <c r="I2232" s="122"/>
      <c r="J2232" s="123"/>
      <c r="K2232" s="292"/>
      <c r="L2232" s="291"/>
    </row>
    <row r="2233" spans="1:12" ht="15" x14ac:dyDescent="0.2">
      <c r="A2233" s="289"/>
      <c r="B2233" s="288"/>
      <c r="C2233" s="326"/>
      <c r="D2233" s="327"/>
      <c r="E2233" s="328"/>
      <c r="F2233" s="291"/>
      <c r="G2233" s="291"/>
      <c r="H2233" s="291"/>
      <c r="I2233" s="291"/>
      <c r="J2233" s="291"/>
      <c r="K2233" s="292"/>
      <c r="L2233" s="291"/>
    </row>
    <row r="2234" spans="1:12" ht="15" x14ac:dyDescent="0.2">
      <c r="A2234" s="295"/>
      <c r="B2234" s="294"/>
      <c r="C2234" s="330"/>
      <c r="D2234" s="331" t="s">
        <v>33</v>
      </c>
      <c r="E2234" s="332"/>
      <c r="F2234" s="297">
        <f>SUM(F2225:F2233)</f>
        <v>750</v>
      </c>
      <c r="G2234" s="297">
        <f t="shared" ref="G2234:J2234" si="651">SUM(G2225:G2233)</f>
        <v>32.9</v>
      </c>
      <c r="H2234" s="297">
        <f t="shared" si="651"/>
        <v>19.259999999999998</v>
      </c>
      <c r="I2234" s="297">
        <f t="shared" si="651"/>
        <v>103.89000000000001</v>
      </c>
      <c r="J2234" s="297">
        <f t="shared" si="651"/>
        <v>720.45</v>
      </c>
      <c r="K2234" s="298"/>
      <c r="L2234" s="297">
        <f t="shared" ref="L2234" si="652">SUM(L2225:L2233)</f>
        <v>68.100000000000009</v>
      </c>
    </row>
    <row r="2235" spans="1:12" ht="16.5" thickBot="1" x14ac:dyDescent="0.25">
      <c r="A2235" s="304">
        <f>A2217</f>
        <v>2</v>
      </c>
      <c r="B2235" s="304">
        <f>B2217</f>
        <v>2</v>
      </c>
      <c r="C2235" s="424" t="s">
        <v>4</v>
      </c>
      <c r="D2235" s="425"/>
      <c r="E2235" s="334"/>
      <c r="F2235" s="303">
        <f>F2224+F2234</f>
        <v>1340</v>
      </c>
      <c r="G2235" s="303">
        <f t="shared" ref="G2235:J2235" si="653">G2224+G2234</f>
        <v>60.42</v>
      </c>
      <c r="H2235" s="303">
        <f t="shared" si="653"/>
        <v>49.01</v>
      </c>
      <c r="I2235" s="303">
        <f t="shared" si="653"/>
        <v>177.93</v>
      </c>
      <c r="J2235" s="303">
        <f t="shared" si="653"/>
        <v>1400.67</v>
      </c>
      <c r="K2235" s="303"/>
      <c r="L2235" s="303">
        <f t="shared" ref="L2235" si="654">L2224+L2234</f>
        <v>154.76000000000002</v>
      </c>
    </row>
    <row r="2236" spans="1:12" ht="25.5" x14ac:dyDescent="0.25">
      <c r="A2236" s="283">
        <v>2</v>
      </c>
      <c r="B2236" s="284">
        <v>3</v>
      </c>
      <c r="C2236" s="323" t="s">
        <v>20</v>
      </c>
      <c r="D2236" s="354" t="s">
        <v>21</v>
      </c>
      <c r="E2236" s="370" t="s">
        <v>336</v>
      </c>
      <c r="F2236" s="2">
        <v>240</v>
      </c>
      <c r="G2236" s="356">
        <v>16.09</v>
      </c>
      <c r="H2236" s="356">
        <v>6.76</v>
      </c>
      <c r="I2236" s="356">
        <v>30.24</v>
      </c>
      <c r="J2236" s="356">
        <v>244.59</v>
      </c>
      <c r="K2236" s="371" t="s">
        <v>156</v>
      </c>
      <c r="L2236" s="356">
        <v>38.200000000000003</v>
      </c>
    </row>
    <row r="2237" spans="1:12" ht="15.75" x14ac:dyDescent="0.25">
      <c r="A2237" s="287"/>
      <c r="B2237" s="288"/>
      <c r="C2237" s="326"/>
      <c r="D2237" s="363"/>
      <c r="E2237" s="362"/>
      <c r="F2237" s="361"/>
      <c r="G2237" s="361"/>
      <c r="H2237" s="361"/>
      <c r="I2237" s="361"/>
      <c r="J2237" s="361"/>
      <c r="K2237" s="360"/>
      <c r="L2237" s="361"/>
    </row>
    <row r="2238" spans="1:12" ht="15.75" x14ac:dyDescent="0.25">
      <c r="A2238" s="287"/>
      <c r="B2238" s="288"/>
      <c r="C2238" s="326"/>
      <c r="D2238" s="358" t="s">
        <v>22</v>
      </c>
      <c r="E2238" s="380" t="s">
        <v>215</v>
      </c>
      <c r="F2238" s="68">
        <v>200</v>
      </c>
      <c r="G2238" s="16">
        <v>0.83</v>
      </c>
      <c r="H2238" s="17">
        <v>0.04</v>
      </c>
      <c r="I2238" s="118">
        <v>15.16</v>
      </c>
      <c r="J2238" s="156">
        <v>64.22</v>
      </c>
      <c r="K2238" s="360">
        <v>102</v>
      </c>
      <c r="L2238" s="361">
        <v>6.29</v>
      </c>
    </row>
    <row r="2239" spans="1:12" ht="15.75" x14ac:dyDescent="0.25">
      <c r="A2239" s="287"/>
      <c r="B2239" s="288"/>
      <c r="C2239" s="326"/>
      <c r="D2239" s="358" t="s">
        <v>23</v>
      </c>
      <c r="E2239" s="374" t="s">
        <v>60</v>
      </c>
      <c r="F2239" s="375" t="s">
        <v>296</v>
      </c>
      <c r="G2239" s="361">
        <v>2.84</v>
      </c>
      <c r="H2239" s="361">
        <v>0.4</v>
      </c>
      <c r="I2239" s="361">
        <v>17.88</v>
      </c>
      <c r="J2239" s="361">
        <v>86.6</v>
      </c>
      <c r="K2239" s="376" t="s">
        <v>46</v>
      </c>
      <c r="L2239" s="361">
        <v>4.83</v>
      </c>
    </row>
    <row r="2240" spans="1:12" ht="16.5" thickBot="1" x14ac:dyDescent="0.3">
      <c r="A2240" s="287"/>
      <c r="B2240" s="288"/>
      <c r="C2240" s="326"/>
      <c r="D2240" s="358" t="s">
        <v>24</v>
      </c>
      <c r="E2240" s="362"/>
      <c r="F2240" s="361"/>
      <c r="G2240" s="361"/>
      <c r="H2240" s="361"/>
      <c r="I2240" s="361"/>
      <c r="J2240" s="361"/>
      <c r="K2240" s="360"/>
      <c r="L2240" s="361"/>
    </row>
    <row r="2241" spans="1:12" ht="15.75" x14ac:dyDescent="0.25">
      <c r="A2241" s="287"/>
      <c r="B2241" s="288"/>
      <c r="C2241" s="326"/>
      <c r="D2241" s="358" t="s">
        <v>26</v>
      </c>
      <c r="E2241" s="378" t="s">
        <v>117</v>
      </c>
      <c r="F2241" s="196">
        <v>60</v>
      </c>
      <c r="G2241" s="228">
        <v>0.48</v>
      </c>
      <c r="H2241" s="229">
        <v>0.6</v>
      </c>
      <c r="I2241" s="230">
        <v>1.56</v>
      </c>
      <c r="J2241" s="261">
        <v>8.4</v>
      </c>
      <c r="K2241" s="360">
        <v>28</v>
      </c>
      <c r="L2241" s="361">
        <v>12.99</v>
      </c>
    </row>
    <row r="2242" spans="1:12" ht="15" x14ac:dyDescent="0.2">
      <c r="A2242" s="287"/>
      <c r="B2242" s="288"/>
      <c r="C2242" s="326"/>
      <c r="D2242" s="327"/>
      <c r="E2242" s="328"/>
      <c r="F2242" s="291"/>
      <c r="G2242" s="291"/>
      <c r="H2242" s="291"/>
      <c r="I2242" s="291"/>
      <c r="J2242" s="291"/>
      <c r="K2242" s="292"/>
      <c r="L2242" s="291"/>
    </row>
    <row r="2243" spans="1:12" ht="15.75" thickBot="1" x14ac:dyDescent="0.25">
      <c r="A2243" s="293"/>
      <c r="B2243" s="294"/>
      <c r="C2243" s="330"/>
      <c r="D2243" s="331" t="s">
        <v>33</v>
      </c>
      <c r="E2243" s="332"/>
      <c r="F2243" s="297">
        <f>SUM(F2236:F2242)</f>
        <v>500</v>
      </c>
      <c r="G2243" s="297">
        <f t="shared" ref="G2243:J2243" si="655">SUM(G2236:G2242)</f>
        <v>20.239999999999998</v>
      </c>
      <c r="H2243" s="297">
        <f t="shared" si="655"/>
        <v>7.8</v>
      </c>
      <c r="I2243" s="297">
        <f t="shared" si="655"/>
        <v>64.84</v>
      </c>
      <c r="J2243" s="297">
        <f t="shared" si="655"/>
        <v>403.80999999999995</v>
      </c>
      <c r="K2243" s="298"/>
      <c r="L2243" s="297">
        <f t="shared" ref="L2243" si="656">SUM(L2236:L2242)</f>
        <v>62.31</v>
      </c>
    </row>
    <row r="2244" spans="1:12" ht="15.75" x14ac:dyDescent="0.25">
      <c r="A2244" s="299">
        <v>2</v>
      </c>
      <c r="B2244" s="300">
        <f>B2236</f>
        <v>3</v>
      </c>
      <c r="C2244" s="333" t="s">
        <v>25</v>
      </c>
      <c r="D2244" s="358" t="s">
        <v>26</v>
      </c>
      <c r="E2244" s="382" t="s">
        <v>166</v>
      </c>
      <c r="F2244" s="264">
        <v>60</v>
      </c>
      <c r="G2244" s="133">
        <v>1.1200000000000001</v>
      </c>
      <c r="H2244" s="134">
        <v>4.2699999999999996</v>
      </c>
      <c r="I2244" s="135">
        <v>6.02</v>
      </c>
      <c r="J2244" s="194">
        <v>68.62</v>
      </c>
      <c r="K2244" s="360">
        <v>13</v>
      </c>
      <c r="L2244" s="361">
        <v>4.0199999999999996</v>
      </c>
    </row>
    <row r="2245" spans="1:12" ht="15.75" x14ac:dyDescent="0.25">
      <c r="A2245" s="287"/>
      <c r="B2245" s="288"/>
      <c r="C2245" s="326"/>
      <c r="D2245" s="358" t="s">
        <v>27</v>
      </c>
      <c r="E2245" s="373" t="s">
        <v>163</v>
      </c>
      <c r="F2245" s="88">
        <v>200</v>
      </c>
      <c r="G2245" s="37">
        <v>9.19</v>
      </c>
      <c r="H2245" s="38">
        <v>5.64</v>
      </c>
      <c r="I2245" s="39">
        <v>13.63</v>
      </c>
      <c r="J2245" s="72">
        <v>141.18</v>
      </c>
      <c r="K2245" s="360">
        <v>34</v>
      </c>
      <c r="L2245" s="361">
        <v>12.64</v>
      </c>
    </row>
    <row r="2246" spans="1:12" ht="15.75" x14ac:dyDescent="0.25">
      <c r="A2246" s="287"/>
      <c r="B2246" s="288"/>
      <c r="C2246" s="326"/>
      <c r="D2246" s="358" t="s">
        <v>28</v>
      </c>
      <c r="E2246" s="60" t="s">
        <v>294</v>
      </c>
      <c r="F2246" s="250">
        <v>90</v>
      </c>
      <c r="G2246" s="170">
        <v>18.489999999999998</v>
      </c>
      <c r="H2246" s="171">
        <v>18.54</v>
      </c>
      <c r="I2246" s="172">
        <v>3.59</v>
      </c>
      <c r="J2246" s="265">
        <v>256</v>
      </c>
      <c r="K2246" s="360">
        <v>126</v>
      </c>
      <c r="L2246" s="361">
        <v>40.479999999999997</v>
      </c>
    </row>
    <row r="2247" spans="1:12" ht="15.75" x14ac:dyDescent="0.25">
      <c r="A2247" s="287"/>
      <c r="B2247" s="288"/>
      <c r="C2247" s="326"/>
      <c r="D2247" s="358" t="s">
        <v>29</v>
      </c>
      <c r="E2247" s="383" t="s">
        <v>67</v>
      </c>
      <c r="F2247" s="249">
        <v>150</v>
      </c>
      <c r="G2247" s="16">
        <v>7.26</v>
      </c>
      <c r="H2247" s="17">
        <v>4.96</v>
      </c>
      <c r="I2247" s="118">
        <v>31.76</v>
      </c>
      <c r="J2247" s="70">
        <v>198.84</v>
      </c>
      <c r="K2247" s="360">
        <v>54</v>
      </c>
      <c r="L2247" s="361">
        <v>7.02</v>
      </c>
    </row>
    <row r="2248" spans="1:12" ht="15.75" x14ac:dyDescent="0.25">
      <c r="A2248" s="287"/>
      <c r="B2248" s="288"/>
      <c r="C2248" s="326"/>
      <c r="D2248" s="358" t="s">
        <v>30</v>
      </c>
      <c r="E2248" s="373" t="s">
        <v>154</v>
      </c>
      <c r="F2248" s="88">
        <v>200</v>
      </c>
      <c r="G2248" s="27">
        <v>0.2</v>
      </c>
      <c r="H2248" s="23">
        <v>0</v>
      </c>
      <c r="I2248" s="28">
        <v>24</v>
      </c>
      <c r="J2248" s="167">
        <v>100</v>
      </c>
      <c r="K2248" s="360">
        <v>107</v>
      </c>
      <c r="L2248" s="361">
        <v>9.18</v>
      </c>
    </row>
    <row r="2249" spans="1:12" ht="15.75" x14ac:dyDescent="0.25">
      <c r="A2249" s="287"/>
      <c r="B2249" s="288"/>
      <c r="C2249" s="326"/>
      <c r="D2249" s="358" t="s">
        <v>31</v>
      </c>
      <c r="E2249" s="383" t="s">
        <v>107</v>
      </c>
      <c r="F2249" s="20">
        <v>20</v>
      </c>
      <c r="G2249" s="27">
        <v>1.52</v>
      </c>
      <c r="H2249" s="23">
        <v>0.16</v>
      </c>
      <c r="I2249" s="28">
        <v>9.84</v>
      </c>
      <c r="J2249" s="167">
        <v>47</v>
      </c>
      <c r="K2249" s="360">
        <v>119</v>
      </c>
      <c r="L2249" s="361"/>
    </row>
    <row r="2250" spans="1:12" ht="15.75" x14ac:dyDescent="0.25">
      <c r="A2250" s="287"/>
      <c r="B2250" s="288"/>
      <c r="C2250" s="326"/>
      <c r="D2250" s="358" t="s">
        <v>32</v>
      </c>
      <c r="E2250" s="383" t="s">
        <v>108</v>
      </c>
      <c r="F2250" s="249">
        <v>20</v>
      </c>
      <c r="G2250" s="27">
        <v>1.32</v>
      </c>
      <c r="H2250" s="23">
        <v>0.24</v>
      </c>
      <c r="I2250" s="28">
        <v>8.0399999999999991</v>
      </c>
      <c r="J2250" s="384">
        <v>39.6</v>
      </c>
      <c r="K2250" s="360">
        <v>120</v>
      </c>
      <c r="L2250" s="361">
        <v>2.68</v>
      </c>
    </row>
    <row r="2251" spans="1:12" ht="15" x14ac:dyDescent="0.2">
      <c r="A2251" s="287"/>
      <c r="B2251" s="288"/>
      <c r="C2251" s="326"/>
      <c r="D2251" s="327"/>
      <c r="E2251" s="328"/>
      <c r="F2251" s="291"/>
      <c r="G2251" s="291"/>
      <c r="H2251" s="291"/>
      <c r="I2251" s="291"/>
      <c r="J2251" s="291"/>
      <c r="K2251" s="292"/>
      <c r="L2251" s="291"/>
    </row>
    <row r="2252" spans="1:12" ht="15" x14ac:dyDescent="0.2">
      <c r="A2252" s="287"/>
      <c r="B2252" s="288"/>
      <c r="C2252" s="326"/>
      <c r="D2252" s="327"/>
      <c r="E2252" s="328"/>
      <c r="F2252" s="291"/>
      <c r="G2252" s="291"/>
      <c r="H2252" s="291"/>
      <c r="I2252" s="291"/>
      <c r="J2252" s="291"/>
      <c r="K2252" s="292"/>
      <c r="L2252" s="291"/>
    </row>
    <row r="2253" spans="1:12" ht="15" x14ac:dyDescent="0.2">
      <c r="A2253" s="293"/>
      <c r="B2253" s="294"/>
      <c r="C2253" s="330"/>
      <c r="D2253" s="331" t="s">
        <v>33</v>
      </c>
      <c r="E2253" s="332"/>
      <c r="F2253" s="297">
        <f>SUM(F2244:F2252)</f>
        <v>740</v>
      </c>
      <c r="G2253" s="297">
        <f t="shared" ref="G2253:J2253" si="657">SUM(G2244:G2252)</f>
        <v>39.1</v>
      </c>
      <c r="H2253" s="297">
        <f t="shared" si="657"/>
        <v>33.809999999999995</v>
      </c>
      <c r="I2253" s="297">
        <f t="shared" si="657"/>
        <v>96.88</v>
      </c>
      <c r="J2253" s="297">
        <f t="shared" si="657"/>
        <v>851.24</v>
      </c>
      <c r="K2253" s="298"/>
      <c r="L2253" s="297">
        <f t="shared" ref="L2253" si="658">SUM(L2244:L2252)</f>
        <v>76.02000000000001</v>
      </c>
    </row>
    <row r="2254" spans="1:12" ht="16.5" thickBot="1" x14ac:dyDescent="0.25">
      <c r="A2254" s="304">
        <f>A2236</f>
        <v>2</v>
      </c>
      <c r="B2254" s="304">
        <f>B2236</f>
        <v>3</v>
      </c>
      <c r="C2254" s="424" t="s">
        <v>4</v>
      </c>
      <c r="D2254" s="425"/>
      <c r="E2254" s="334"/>
      <c r="F2254" s="303">
        <f>F2243+F2253</f>
        <v>1240</v>
      </c>
      <c r="G2254" s="303">
        <f t="shared" ref="G2254:J2254" si="659">G2243+G2253</f>
        <v>59.34</v>
      </c>
      <c r="H2254" s="303">
        <f t="shared" si="659"/>
        <v>41.609999999999992</v>
      </c>
      <c r="I2254" s="303">
        <f t="shared" si="659"/>
        <v>161.72</v>
      </c>
      <c r="J2254" s="303">
        <f t="shared" si="659"/>
        <v>1255.05</v>
      </c>
      <c r="K2254" s="303"/>
      <c r="L2254" s="303">
        <f t="shared" ref="L2254" si="660">L2243+L2253</f>
        <v>138.33000000000001</v>
      </c>
    </row>
    <row r="2255" spans="1:12" ht="15.75" x14ac:dyDescent="0.25">
      <c r="A2255" s="283">
        <v>2</v>
      </c>
      <c r="B2255" s="284">
        <v>4</v>
      </c>
      <c r="C2255" s="323" t="s">
        <v>20</v>
      </c>
      <c r="D2255" s="354" t="s">
        <v>21</v>
      </c>
      <c r="E2255" s="385" t="s">
        <v>301</v>
      </c>
      <c r="F2255" s="18">
        <v>150</v>
      </c>
      <c r="G2255" s="16">
        <v>18.86</v>
      </c>
      <c r="H2255" s="17">
        <v>20.22</v>
      </c>
      <c r="I2255" s="69">
        <v>2.79</v>
      </c>
      <c r="J2255" s="81">
        <v>270.32</v>
      </c>
      <c r="K2255" s="357">
        <v>67</v>
      </c>
      <c r="L2255" s="356">
        <v>36.409999999999997</v>
      </c>
    </row>
    <row r="2256" spans="1:12" ht="15.75" x14ac:dyDescent="0.25">
      <c r="A2256" s="287"/>
      <c r="B2256" s="288"/>
      <c r="C2256" s="326"/>
      <c r="D2256" s="363"/>
      <c r="E2256" s="362"/>
      <c r="F2256" s="361"/>
      <c r="G2256" s="361"/>
      <c r="H2256" s="361"/>
      <c r="I2256" s="361"/>
      <c r="J2256" s="361"/>
      <c r="K2256" s="360"/>
      <c r="L2256" s="361"/>
    </row>
    <row r="2257" spans="1:12" ht="15.75" x14ac:dyDescent="0.25">
      <c r="A2257" s="287"/>
      <c r="B2257" s="288"/>
      <c r="C2257" s="326"/>
      <c r="D2257" s="358" t="s">
        <v>22</v>
      </c>
      <c r="E2257" s="369" t="s">
        <v>161</v>
      </c>
      <c r="F2257" s="386">
        <v>200</v>
      </c>
      <c r="G2257" s="16">
        <v>6.64</v>
      </c>
      <c r="H2257" s="17">
        <v>5.15</v>
      </c>
      <c r="I2257" s="69">
        <v>16.809999999999999</v>
      </c>
      <c r="J2257" s="81">
        <v>141.19</v>
      </c>
      <c r="K2257" s="360">
        <v>115</v>
      </c>
      <c r="L2257" s="361">
        <v>15.27</v>
      </c>
    </row>
    <row r="2258" spans="1:12" ht="16.5" thickBot="1" x14ac:dyDescent="0.3">
      <c r="A2258" s="287"/>
      <c r="B2258" s="288"/>
      <c r="C2258" s="326"/>
      <c r="D2258" s="358" t="s">
        <v>23</v>
      </c>
      <c r="E2258" s="387" t="s">
        <v>172</v>
      </c>
      <c r="F2258" s="26">
        <v>30</v>
      </c>
      <c r="G2258" s="27">
        <v>2.25</v>
      </c>
      <c r="H2258" s="23">
        <v>0.87</v>
      </c>
      <c r="I2258" s="24">
        <v>14.94</v>
      </c>
      <c r="J2258" s="25">
        <v>78.599999999999994</v>
      </c>
      <c r="K2258" s="360">
        <v>121</v>
      </c>
      <c r="L2258" s="361">
        <v>4.5</v>
      </c>
    </row>
    <row r="2259" spans="1:12" ht="16.5" thickBot="1" x14ac:dyDescent="0.3">
      <c r="A2259" s="287"/>
      <c r="B2259" s="288"/>
      <c r="C2259" s="326"/>
      <c r="D2259" s="358" t="s">
        <v>24</v>
      </c>
      <c r="E2259" s="365" t="s">
        <v>185</v>
      </c>
      <c r="F2259" s="52">
        <v>150</v>
      </c>
      <c r="G2259" s="84">
        <v>0.6</v>
      </c>
      <c r="H2259" s="85">
        <v>0.45</v>
      </c>
      <c r="I2259" s="86">
        <v>15.45</v>
      </c>
      <c r="J2259" s="54">
        <v>70.5</v>
      </c>
      <c r="K2259" s="360">
        <v>25</v>
      </c>
      <c r="L2259" s="361">
        <v>17.25</v>
      </c>
    </row>
    <row r="2260" spans="1:12" ht="15" x14ac:dyDescent="0.2">
      <c r="A2260" s="287"/>
      <c r="B2260" s="288"/>
      <c r="C2260" s="326"/>
      <c r="D2260" s="327"/>
      <c r="E2260" s="151"/>
      <c r="F2260" s="276"/>
      <c r="G2260" s="193"/>
      <c r="H2260" s="134"/>
      <c r="I2260" s="135"/>
      <c r="J2260" s="156"/>
      <c r="K2260" s="292"/>
      <c r="L2260" s="291"/>
    </row>
    <row r="2261" spans="1:12" ht="15" x14ac:dyDescent="0.2">
      <c r="A2261" s="287"/>
      <c r="B2261" s="288"/>
      <c r="C2261" s="326"/>
      <c r="D2261" s="327"/>
      <c r="E2261" s="328"/>
      <c r="F2261" s="291"/>
      <c r="G2261" s="291"/>
      <c r="H2261" s="291"/>
      <c r="I2261" s="291"/>
      <c r="J2261" s="291"/>
      <c r="K2261" s="292"/>
      <c r="L2261" s="291"/>
    </row>
    <row r="2262" spans="1:12" ht="15.75" thickBot="1" x14ac:dyDescent="0.25">
      <c r="A2262" s="293"/>
      <c r="B2262" s="294"/>
      <c r="C2262" s="330"/>
      <c r="D2262" s="331" t="s">
        <v>33</v>
      </c>
      <c r="E2262" s="332"/>
      <c r="F2262" s="297">
        <f>SUM(F2255:F2261)</f>
        <v>530</v>
      </c>
      <c r="G2262" s="297">
        <f t="shared" ref="G2262:J2262" si="661">SUM(G2255:G2261)</f>
        <v>28.35</v>
      </c>
      <c r="H2262" s="297">
        <f t="shared" si="661"/>
        <v>26.689999999999998</v>
      </c>
      <c r="I2262" s="297">
        <f t="shared" si="661"/>
        <v>49.989999999999995</v>
      </c>
      <c r="J2262" s="297">
        <f t="shared" si="661"/>
        <v>560.61</v>
      </c>
      <c r="K2262" s="298"/>
      <c r="L2262" s="297">
        <f t="shared" ref="L2262" si="662">SUM(L2255:L2261)</f>
        <v>73.429999999999993</v>
      </c>
    </row>
    <row r="2263" spans="1:12" ht="15.75" x14ac:dyDescent="0.25">
      <c r="A2263" s="299">
        <v>2</v>
      </c>
      <c r="B2263" s="300">
        <f>B2255</f>
        <v>4</v>
      </c>
      <c r="C2263" s="333" t="s">
        <v>25</v>
      </c>
      <c r="D2263" s="358" t="s">
        <v>26</v>
      </c>
      <c r="E2263" s="377" t="s">
        <v>109</v>
      </c>
      <c r="F2263" s="30">
        <v>150</v>
      </c>
      <c r="G2263" s="32">
        <v>0.6</v>
      </c>
      <c r="H2263" s="33">
        <v>0.6</v>
      </c>
      <c r="I2263" s="122">
        <v>14.7</v>
      </c>
      <c r="J2263" s="35">
        <v>70.5</v>
      </c>
      <c r="K2263" s="360">
        <v>24</v>
      </c>
      <c r="L2263" s="361">
        <v>17.25</v>
      </c>
    </row>
    <row r="2264" spans="1:12" ht="15.75" x14ac:dyDescent="0.25">
      <c r="A2264" s="287"/>
      <c r="B2264" s="288"/>
      <c r="C2264" s="326"/>
      <c r="D2264" s="358" t="s">
        <v>27</v>
      </c>
      <c r="E2264" s="373" t="s">
        <v>126</v>
      </c>
      <c r="F2264" s="71">
        <v>200</v>
      </c>
      <c r="G2264" s="37">
        <v>5.74</v>
      </c>
      <c r="H2264" s="38">
        <v>8.7799999999999994</v>
      </c>
      <c r="I2264" s="39">
        <v>8.74</v>
      </c>
      <c r="J2264" s="72">
        <v>138.04</v>
      </c>
      <c r="K2264" s="360">
        <v>31</v>
      </c>
      <c r="L2264" s="361">
        <v>18.77</v>
      </c>
    </row>
    <row r="2265" spans="1:12" ht="15.75" x14ac:dyDescent="0.25">
      <c r="A2265" s="287"/>
      <c r="B2265" s="288"/>
      <c r="C2265" s="326"/>
      <c r="D2265" s="358" t="s">
        <v>28</v>
      </c>
      <c r="E2265" s="379" t="s">
        <v>302</v>
      </c>
      <c r="F2265" s="73">
        <v>90</v>
      </c>
      <c r="G2265" s="266">
        <v>14.8</v>
      </c>
      <c r="H2265" s="267">
        <v>13.02</v>
      </c>
      <c r="I2265" s="268">
        <v>12.17</v>
      </c>
      <c r="J2265" s="269">
        <v>226.36</v>
      </c>
      <c r="K2265" s="360">
        <v>78</v>
      </c>
      <c r="L2265" s="361">
        <v>28.12</v>
      </c>
    </row>
    <row r="2266" spans="1:12" ht="30.75" x14ac:dyDescent="0.25">
      <c r="A2266" s="287"/>
      <c r="B2266" s="288"/>
      <c r="C2266" s="326"/>
      <c r="D2266" s="358" t="s">
        <v>29</v>
      </c>
      <c r="E2266" s="379" t="s">
        <v>303</v>
      </c>
      <c r="F2266" s="253">
        <v>150</v>
      </c>
      <c r="G2266" s="190">
        <v>3.55</v>
      </c>
      <c r="H2266" s="75">
        <v>7.16</v>
      </c>
      <c r="I2266" s="76">
        <v>17.64</v>
      </c>
      <c r="J2266" s="109">
        <v>150.44999999999999</v>
      </c>
      <c r="K2266" s="360">
        <v>312</v>
      </c>
      <c r="L2266" s="361">
        <v>19.71</v>
      </c>
    </row>
    <row r="2267" spans="1:12" ht="15.75" x14ac:dyDescent="0.25">
      <c r="A2267" s="287"/>
      <c r="B2267" s="288"/>
      <c r="C2267" s="326"/>
      <c r="D2267" s="358" t="s">
        <v>30</v>
      </c>
      <c r="E2267" s="368" t="s">
        <v>106</v>
      </c>
      <c r="F2267" s="20">
        <v>200</v>
      </c>
      <c r="G2267" s="27">
        <v>0</v>
      </c>
      <c r="H2267" s="23">
        <v>0</v>
      </c>
      <c r="I2267" s="28">
        <v>7.27</v>
      </c>
      <c r="J2267" s="29">
        <v>28.73</v>
      </c>
      <c r="K2267" s="21">
        <v>114</v>
      </c>
      <c r="L2267" s="361">
        <v>0.77</v>
      </c>
    </row>
    <row r="2268" spans="1:12" ht="15.75" x14ac:dyDescent="0.25">
      <c r="A2268" s="287"/>
      <c r="B2268" s="288"/>
      <c r="C2268" s="326"/>
      <c r="D2268" s="358" t="s">
        <v>31</v>
      </c>
      <c r="E2268" s="381" t="s">
        <v>107</v>
      </c>
      <c r="F2268" s="18">
        <v>45</v>
      </c>
      <c r="G2268" s="16">
        <v>3.42</v>
      </c>
      <c r="H2268" s="17">
        <v>0.36</v>
      </c>
      <c r="I2268" s="118">
        <v>22.14</v>
      </c>
      <c r="J2268" s="70">
        <v>105.75</v>
      </c>
      <c r="K2268" s="107">
        <v>119</v>
      </c>
      <c r="L2268" s="361"/>
    </row>
    <row r="2269" spans="1:12" ht="16.5" thickBot="1" x14ac:dyDescent="0.3">
      <c r="A2269" s="287"/>
      <c r="B2269" s="288"/>
      <c r="C2269" s="326"/>
      <c r="D2269" s="358" t="s">
        <v>32</v>
      </c>
      <c r="E2269" s="381" t="s">
        <v>108</v>
      </c>
      <c r="F2269" s="18">
        <v>25</v>
      </c>
      <c r="G2269" s="16">
        <v>1.65</v>
      </c>
      <c r="H2269" s="17">
        <v>0.3</v>
      </c>
      <c r="I2269" s="118">
        <v>10.050000000000001</v>
      </c>
      <c r="J2269" s="70">
        <v>49.5</v>
      </c>
      <c r="K2269" s="18">
        <v>120</v>
      </c>
      <c r="L2269" s="361">
        <v>4.43</v>
      </c>
    </row>
    <row r="2270" spans="1:12" ht="15" x14ac:dyDescent="0.2">
      <c r="A2270" s="287"/>
      <c r="B2270" s="288"/>
      <c r="C2270" s="326"/>
      <c r="D2270" s="327"/>
      <c r="E2270" s="352"/>
      <c r="F2270" s="52"/>
      <c r="G2270" s="84"/>
      <c r="H2270" s="85"/>
      <c r="I2270" s="223"/>
      <c r="J2270" s="123"/>
      <c r="K2270" s="292"/>
      <c r="L2270" s="291"/>
    </row>
    <row r="2271" spans="1:12" ht="15" x14ac:dyDescent="0.2">
      <c r="A2271" s="287"/>
      <c r="B2271" s="288"/>
      <c r="C2271" s="326"/>
      <c r="D2271" s="327"/>
      <c r="E2271" s="328"/>
      <c r="F2271" s="291"/>
      <c r="G2271" s="291"/>
      <c r="H2271" s="291"/>
      <c r="I2271" s="291"/>
      <c r="J2271" s="291"/>
      <c r="K2271" s="292"/>
      <c r="L2271" s="291"/>
    </row>
    <row r="2272" spans="1:12" ht="15" x14ac:dyDescent="0.2">
      <c r="A2272" s="293"/>
      <c r="B2272" s="294"/>
      <c r="C2272" s="330"/>
      <c r="D2272" s="331" t="s">
        <v>33</v>
      </c>
      <c r="E2272" s="332"/>
      <c r="F2272" s="297">
        <f>SUM(F2263:F2271)</f>
        <v>860</v>
      </c>
      <c r="G2272" s="297">
        <f t="shared" ref="G2272:J2272" si="663">SUM(G2263:G2271)</f>
        <v>29.759999999999998</v>
      </c>
      <c r="H2272" s="297">
        <f t="shared" si="663"/>
        <v>30.22</v>
      </c>
      <c r="I2272" s="297">
        <f t="shared" si="663"/>
        <v>92.71</v>
      </c>
      <c r="J2272" s="297">
        <f t="shared" si="663"/>
        <v>769.32999999999993</v>
      </c>
      <c r="K2272" s="298"/>
      <c r="L2272" s="297"/>
    </row>
    <row r="2273" spans="1:12" ht="16.5" thickBot="1" x14ac:dyDescent="0.25">
      <c r="A2273" s="304">
        <f>A2255</f>
        <v>2</v>
      </c>
      <c r="B2273" s="304">
        <f>B2255</f>
        <v>4</v>
      </c>
      <c r="C2273" s="424" t="s">
        <v>4</v>
      </c>
      <c r="D2273" s="425"/>
      <c r="E2273" s="334"/>
      <c r="F2273" s="303">
        <f>F2262+F2272</f>
        <v>1390</v>
      </c>
      <c r="G2273" s="303">
        <f t="shared" ref="G2273:J2273" si="664">G2262+G2272</f>
        <v>58.11</v>
      </c>
      <c r="H2273" s="303">
        <f t="shared" si="664"/>
        <v>56.91</v>
      </c>
      <c r="I2273" s="303">
        <f t="shared" si="664"/>
        <v>142.69999999999999</v>
      </c>
      <c r="J2273" s="303">
        <f t="shared" si="664"/>
        <v>1329.94</v>
      </c>
      <c r="K2273" s="303"/>
      <c r="L2273" s="303">
        <f t="shared" ref="L2273" si="665">L2262+L2272</f>
        <v>73.429999999999993</v>
      </c>
    </row>
    <row r="2274" spans="1:12" ht="15.75" x14ac:dyDescent="0.25">
      <c r="A2274" s="283">
        <v>2</v>
      </c>
      <c r="B2274" s="284">
        <v>5</v>
      </c>
      <c r="C2274" s="323" t="s">
        <v>20</v>
      </c>
      <c r="D2274" s="354" t="s">
        <v>21</v>
      </c>
      <c r="E2274" s="388" t="s">
        <v>337</v>
      </c>
      <c r="F2274" s="356">
        <v>240</v>
      </c>
      <c r="G2274" s="356">
        <v>15.86</v>
      </c>
      <c r="H2274" s="356">
        <v>14.91</v>
      </c>
      <c r="I2274" s="356">
        <v>45.96</v>
      </c>
      <c r="J2274" s="356">
        <v>381.87</v>
      </c>
      <c r="K2274" s="371" t="s">
        <v>338</v>
      </c>
      <c r="L2274" s="356">
        <v>38</v>
      </c>
    </row>
    <row r="2275" spans="1:12" ht="15.75" x14ac:dyDescent="0.25">
      <c r="A2275" s="287"/>
      <c r="B2275" s="288"/>
      <c r="C2275" s="326"/>
      <c r="D2275" s="358" t="s">
        <v>22</v>
      </c>
      <c r="E2275" s="368" t="s">
        <v>138</v>
      </c>
      <c r="F2275" s="389">
        <v>200</v>
      </c>
      <c r="G2275" s="27">
        <v>1</v>
      </c>
      <c r="H2275" s="23">
        <v>0.2</v>
      </c>
      <c r="I2275" s="28">
        <v>20.2</v>
      </c>
      <c r="J2275" s="25">
        <v>92</v>
      </c>
      <c r="K2275" s="360">
        <v>107</v>
      </c>
      <c r="L2275" s="361">
        <v>9.18</v>
      </c>
    </row>
    <row r="2276" spans="1:12" ht="15.75" x14ac:dyDescent="0.25">
      <c r="A2276" s="287"/>
      <c r="B2276" s="288"/>
      <c r="C2276" s="326"/>
      <c r="D2276" s="358" t="s">
        <v>23</v>
      </c>
      <c r="E2276" s="374" t="s">
        <v>60</v>
      </c>
      <c r="F2276" s="375" t="s">
        <v>82</v>
      </c>
      <c r="G2276" s="361">
        <v>2.84</v>
      </c>
      <c r="H2276" s="361">
        <v>0.4</v>
      </c>
      <c r="I2276" s="361">
        <v>17.88</v>
      </c>
      <c r="J2276" s="361">
        <v>86.6</v>
      </c>
      <c r="K2276" s="376" t="s">
        <v>46</v>
      </c>
      <c r="L2276" s="361">
        <v>2.68</v>
      </c>
    </row>
    <row r="2277" spans="1:12" ht="16.5" thickBot="1" x14ac:dyDescent="0.3">
      <c r="A2277" s="287"/>
      <c r="B2277" s="288"/>
      <c r="C2277" s="326"/>
      <c r="D2277" s="358" t="s">
        <v>24</v>
      </c>
      <c r="E2277" s="362"/>
      <c r="F2277" s="361"/>
      <c r="G2277" s="361"/>
      <c r="H2277" s="361"/>
      <c r="I2277" s="361"/>
      <c r="J2277" s="361"/>
      <c r="K2277" s="360"/>
      <c r="L2277" s="361"/>
    </row>
    <row r="2278" spans="1:12" ht="15.75" x14ac:dyDescent="0.25">
      <c r="A2278" s="287"/>
      <c r="B2278" s="288"/>
      <c r="C2278" s="326"/>
      <c r="D2278" s="390" t="s">
        <v>26</v>
      </c>
      <c r="E2278" s="377" t="s">
        <v>166</v>
      </c>
      <c r="F2278" s="258">
        <v>60</v>
      </c>
      <c r="G2278" s="32">
        <v>1.1200000000000001</v>
      </c>
      <c r="H2278" s="33">
        <v>4.2699999999999996</v>
      </c>
      <c r="I2278" s="122">
        <v>6.02</v>
      </c>
      <c r="J2278" s="54">
        <v>68.62</v>
      </c>
      <c r="K2278" s="360">
        <v>13</v>
      </c>
      <c r="L2278" s="361">
        <v>4.0199999999999996</v>
      </c>
    </row>
    <row r="2279" spans="1:12" ht="15" x14ac:dyDescent="0.2">
      <c r="A2279" s="287"/>
      <c r="B2279" s="288"/>
      <c r="C2279" s="326"/>
      <c r="D2279" s="327"/>
      <c r="E2279" s="328"/>
      <c r="F2279" s="291"/>
      <c r="G2279" s="291"/>
      <c r="H2279" s="291"/>
      <c r="I2279" s="291"/>
      <c r="J2279" s="291"/>
      <c r="K2279" s="292"/>
      <c r="L2279" s="291"/>
    </row>
    <row r="2280" spans="1:12" ht="15" x14ac:dyDescent="0.2">
      <c r="A2280" s="287"/>
      <c r="B2280" s="288"/>
      <c r="C2280" s="326"/>
      <c r="D2280" s="327"/>
      <c r="E2280" s="328"/>
      <c r="F2280" s="291"/>
      <c r="G2280" s="291"/>
      <c r="H2280" s="291"/>
      <c r="I2280" s="291"/>
      <c r="J2280" s="291"/>
      <c r="K2280" s="292"/>
      <c r="L2280" s="291"/>
    </row>
    <row r="2281" spans="1:12" ht="15.75" thickBot="1" x14ac:dyDescent="0.25">
      <c r="A2281" s="293"/>
      <c r="B2281" s="294"/>
      <c r="C2281" s="330"/>
      <c r="D2281" s="331" t="s">
        <v>33</v>
      </c>
      <c r="E2281" s="332"/>
      <c r="F2281" s="297">
        <f>SUM(F2274:F2280)</f>
        <v>500</v>
      </c>
      <c r="G2281" s="297">
        <f t="shared" ref="G2281:J2281" si="666">SUM(G2274:G2280)</f>
        <v>20.82</v>
      </c>
      <c r="H2281" s="297">
        <f t="shared" si="666"/>
        <v>19.78</v>
      </c>
      <c r="I2281" s="297">
        <f t="shared" si="666"/>
        <v>90.059999999999988</v>
      </c>
      <c r="J2281" s="297">
        <f t="shared" si="666"/>
        <v>629.09</v>
      </c>
      <c r="K2281" s="298"/>
      <c r="L2281" s="297">
        <f t="shared" ref="L2281" si="667">SUM(L2274:L2280)</f>
        <v>53.879999999999995</v>
      </c>
    </row>
    <row r="2282" spans="1:12" ht="15.75" x14ac:dyDescent="0.25">
      <c r="A2282" s="299">
        <v>2</v>
      </c>
      <c r="B2282" s="300">
        <f>B2274</f>
        <v>5</v>
      </c>
      <c r="C2282" s="333" t="s">
        <v>25</v>
      </c>
      <c r="D2282" s="358" t="s">
        <v>26</v>
      </c>
      <c r="E2282" s="391" t="s">
        <v>117</v>
      </c>
      <c r="F2282" s="392">
        <v>60</v>
      </c>
      <c r="G2282" s="96">
        <v>0.48</v>
      </c>
      <c r="H2282" s="97">
        <v>0.6</v>
      </c>
      <c r="I2282" s="98">
        <v>1.56</v>
      </c>
      <c r="J2282" s="99">
        <v>8.4</v>
      </c>
      <c r="K2282" s="360">
        <v>28</v>
      </c>
      <c r="L2282" s="361">
        <v>12.99</v>
      </c>
    </row>
    <row r="2283" spans="1:12" ht="15.75" x14ac:dyDescent="0.25">
      <c r="A2283" s="287"/>
      <c r="B2283" s="288"/>
      <c r="C2283" s="326"/>
      <c r="D2283" s="358" t="s">
        <v>27</v>
      </c>
      <c r="E2283" s="100" t="s">
        <v>339</v>
      </c>
      <c r="F2283" s="124">
        <v>200</v>
      </c>
      <c r="G2283" s="115">
        <v>4.9400000000000004</v>
      </c>
      <c r="H2283" s="105">
        <v>4.7</v>
      </c>
      <c r="I2283" s="106">
        <v>13.19</v>
      </c>
      <c r="J2283" s="107">
        <v>114.69</v>
      </c>
      <c r="K2283" s="360">
        <v>40</v>
      </c>
      <c r="L2283" s="361">
        <v>18.41</v>
      </c>
    </row>
    <row r="2284" spans="1:12" ht="15.75" x14ac:dyDescent="0.25">
      <c r="A2284" s="287"/>
      <c r="B2284" s="288"/>
      <c r="C2284" s="326"/>
      <c r="D2284" s="358" t="s">
        <v>28</v>
      </c>
      <c r="E2284" s="380" t="s">
        <v>153</v>
      </c>
      <c r="F2284" s="124">
        <v>240</v>
      </c>
      <c r="G2284" s="27">
        <v>20.149999999999999</v>
      </c>
      <c r="H2284" s="23">
        <v>19.079999999999998</v>
      </c>
      <c r="I2284" s="24">
        <v>24.59</v>
      </c>
      <c r="J2284" s="25">
        <v>350.62</v>
      </c>
      <c r="K2284" s="360">
        <v>88</v>
      </c>
      <c r="L2284" s="361">
        <v>43.97</v>
      </c>
    </row>
    <row r="2285" spans="1:12" ht="15.75" x14ac:dyDescent="0.25">
      <c r="A2285" s="287"/>
      <c r="B2285" s="288"/>
      <c r="C2285" s="326"/>
      <c r="D2285" s="358" t="s">
        <v>29</v>
      </c>
      <c r="E2285" s="362"/>
      <c r="F2285" s="361"/>
      <c r="G2285" s="361"/>
      <c r="H2285" s="361"/>
      <c r="I2285" s="361"/>
      <c r="J2285" s="361"/>
      <c r="K2285" s="360"/>
      <c r="L2285" s="361"/>
    </row>
    <row r="2286" spans="1:12" ht="15.75" x14ac:dyDescent="0.25">
      <c r="A2286" s="287"/>
      <c r="B2286" s="288"/>
      <c r="C2286" s="326"/>
      <c r="D2286" s="358" t="s">
        <v>30</v>
      </c>
      <c r="E2286" s="373" t="s">
        <v>215</v>
      </c>
      <c r="F2286" s="252">
        <v>200</v>
      </c>
      <c r="G2286" s="27">
        <v>0.83</v>
      </c>
      <c r="H2286" s="23">
        <v>0.04</v>
      </c>
      <c r="I2286" s="28">
        <v>15.16</v>
      </c>
      <c r="J2286" s="166">
        <v>64.22</v>
      </c>
      <c r="K2286" s="360">
        <v>6.29</v>
      </c>
      <c r="L2286" s="361"/>
    </row>
    <row r="2287" spans="1:12" ht="15.75" x14ac:dyDescent="0.25">
      <c r="A2287" s="287"/>
      <c r="B2287" s="288"/>
      <c r="C2287" s="326"/>
      <c r="D2287" s="358" t="s">
        <v>31</v>
      </c>
      <c r="E2287" s="362" t="s">
        <v>107</v>
      </c>
      <c r="F2287" s="361">
        <v>45</v>
      </c>
      <c r="G2287" s="361">
        <v>3.42</v>
      </c>
      <c r="H2287" s="361">
        <v>0.36</v>
      </c>
      <c r="I2287" s="361">
        <v>22.14</v>
      </c>
      <c r="J2287" s="360">
        <v>105.75</v>
      </c>
      <c r="K2287" s="2">
        <v>119</v>
      </c>
      <c r="L2287" s="361"/>
    </row>
    <row r="2288" spans="1:12" ht="15.75" x14ac:dyDescent="0.25">
      <c r="A2288" s="287"/>
      <c r="B2288" s="288"/>
      <c r="C2288" s="326"/>
      <c r="D2288" s="358" t="s">
        <v>32</v>
      </c>
      <c r="E2288" s="362" t="s">
        <v>108</v>
      </c>
      <c r="F2288" s="361">
        <v>25</v>
      </c>
      <c r="G2288" s="361">
        <v>1.65</v>
      </c>
      <c r="H2288" s="361">
        <v>0.3</v>
      </c>
      <c r="I2288" s="361">
        <v>10.050000000000001</v>
      </c>
      <c r="J2288" s="360">
        <v>49.5</v>
      </c>
      <c r="K2288" s="2">
        <v>120</v>
      </c>
      <c r="L2288" s="361">
        <v>4.43</v>
      </c>
    </row>
    <row r="2289" spans="1:12" ht="15" x14ac:dyDescent="0.2">
      <c r="A2289" s="287"/>
      <c r="B2289" s="288"/>
      <c r="C2289" s="289"/>
      <c r="D2289" s="290"/>
      <c r="E2289" s="291"/>
      <c r="F2289" s="291"/>
      <c r="G2289" s="291"/>
      <c r="H2289" s="291"/>
      <c r="I2289" s="309"/>
      <c r="J2289" s="291"/>
      <c r="K2289" s="292"/>
      <c r="L2289" s="291"/>
    </row>
    <row r="2290" spans="1:12" ht="15" x14ac:dyDescent="0.2">
      <c r="A2290" s="287"/>
      <c r="B2290" s="288"/>
      <c r="C2290" s="289"/>
      <c r="D2290" s="290"/>
      <c r="E2290" s="291"/>
      <c r="F2290" s="291"/>
      <c r="G2290" s="291"/>
      <c r="H2290" s="291"/>
      <c r="I2290" s="291"/>
      <c r="J2290" s="291"/>
      <c r="K2290" s="292"/>
      <c r="L2290" s="291"/>
    </row>
    <row r="2291" spans="1:12" ht="15" x14ac:dyDescent="0.2">
      <c r="A2291" s="293"/>
      <c r="B2291" s="294"/>
      <c r="C2291" s="295"/>
      <c r="D2291" s="296" t="s">
        <v>33</v>
      </c>
      <c r="E2291" s="297"/>
      <c r="F2291" s="297">
        <f>SUM(F2282:F2290)</f>
        <v>770</v>
      </c>
      <c r="G2291" s="297">
        <f t="shared" ref="G2291:J2291" si="668">SUM(G2282:G2290)</f>
        <v>31.47</v>
      </c>
      <c r="H2291" s="297">
        <f t="shared" si="668"/>
        <v>25.08</v>
      </c>
      <c r="I2291" s="297">
        <f t="shared" si="668"/>
        <v>86.69</v>
      </c>
      <c r="J2291" s="297">
        <f t="shared" si="668"/>
        <v>693.18000000000006</v>
      </c>
      <c r="K2291" s="298"/>
      <c r="L2291" s="297">
        <f t="shared" ref="L2291" si="669">SUM(L2282:L2290)</f>
        <v>79.800000000000011</v>
      </c>
    </row>
    <row r="2292" spans="1:12" ht="16.5" thickBot="1" x14ac:dyDescent="0.25">
      <c r="A2292" s="301">
        <f>A2274</f>
        <v>2</v>
      </c>
      <c r="B2292" s="302">
        <f>B2274</f>
        <v>5</v>
      </c>
      <c r="C2292" s="426" t="s">
        <v>4</v>
      </c>
      <c r="D2292" s="427"/>
      <c r="E2292" s="303"/>
      <c r="F2292" s="303">
        <f>F2281+F2291</f>
        <v>1270</v>
      </c>
      <c r="G2292" s="303">
        <f t="shared" ref="G2292:J2292" si="670">G2281+G2291</f>
        <v>52.29</v>
      </c>
      <c r="H2292" s="303">
        <f t="shared" si="670"/>
        <v>44.86</v>
      </c>
      <c r="I2292" s="303">
        <f t="shared" si="670"/>
        <v>176.75</v>
      </c>
      <c r="J2292" s="303">
        <f t="shared" si="670"/>
        <v>1322.27</v>
      </c>
      <c r="K2292" s="303"/>
      <c r="L2292" s="303">
        <f t="shared" ref="L2292" si="671">L2281+L2291</f>
        <v>133.68</v>
      </c>
    </row>
    <row r="2293" spans="1:12" ht="16.5" thickBot="1" x14ac:dyDescent="0.25">
      <c r="A2293" s="305"/>
      <c r="B2293" s="306"/>
      <c r="C2293" s="428" t="s">
        <v>5</v>
      </c>
      <c r="D2293" s="428"/>
      <c r="E2293" s="428"/>
      <c r="F2293" s="306">
        <f>(F2120+F2139+F2158+F2177+F2196+F2216+F2235+F2254+F2273+F2292)/(IF(F2120=0,0,1)+IF(F2139=0,0,1)+IF(F2158=0,0,1)+IF(F2177=0,0,1)+IF(F2196=0,0,1)+IF(F2216=0,0,1)+IF(F2235=0,0,1)+IF(F2254=0,0,1)+IF(F2273=0,0,1)+IF(F2292=0,0,1))</f>
        <v>1239.375</v>
      </c>
      <c r="G2293" s="306">
        <f>(G2114+G2134+G2153+G2173+G2193+G2213+G2233+G2252+G2272+G2292)/(IF(G2114=0,0,1)+IF(G2134=0,0,1)+IF(G2153=0,0,1)+IF(G2173=0,0,1)+IF(G2193=0,0,1)+IF(G2213=0,0,1)+IF(G2233=0,0,1)+IF(G2252=0,0,1)+IF(G2272=0,0,1)+IF(G2292=0,0,1))</f>
        <v>17.242000000000001</v>
      </c>
      <c r="H2293" s="306">
        <f>(H2114+H2134+H2153+H2173+H2193+H2213+H2233+H2252+H2272+H2292)/(IF(H2114=0,0,1)+IF(H2134=0,0,1)+IF(H2153=0,0,1)+IF(H2173=0,0,1)+IF(H2193=0,0,1)+IF(H2213=0,0,1)+IF(H2233=0,0,1)+IF(H2252=0,0,1)+IF(H2272=0,0,1)+IF(H2292=0,0,1))</f>
        <v>15.144</v>
      </c>
      <c r="I2293" s="306">
        <f>(I2114+I2134+I2153+I2173+I2193+I2213+I2233+I2252+I2272+I2292)/(IF(I2114=0,0,1)+IF(I2134=0,0,1)+IF(I2153=0,0,1)+IF(I2173=0,0,1)+IF(I2193=0,0,1)+IF(I2213=0,0,1)+IF(I2233=0,0,1)+IF(I2252=0,0,1)+IF(I2272=0,0,1)+IF(I2292=0,0,1))</f>
        <v>59.076000000000001</v>
      </c>
      <c r="J2293" s="306">
        <f>(J2114+J2134+J2153+J2173+J2193+J2213+J2233+J2252+J2272+J2292)/(IF(J2114=0,0,1)+IF(J2134=0,0,1)+IF(J2153=0,0,1)+IF(J2173=0,0,1)+IF(J2193=0,0,1)+IF(J2213=0,0,1)+IF(J2233=0,0,1)+IF(J2252=0,0,1)+IF(J2272=0,0,1)+IF(J2292=0,0,1))</f>
        <v>443.56000000000006</v>
      </c>
      <c r="K2293" s="306"/>
      <c r="L2293" s="306">
        <f>(L2114+L2134+L2153+L2173+L2193+L2213+L2233+L2252+L2272+L2292)/(IF(L2114=0,0,1)+IF(L2134=0,0,1)+IF(L2153=0,0,1)+IF(L2173=0,0,1)+IF(L2193=0,0,1)+IF(L2213=0,0,1)+IF(L2233=0,0,1)+IF(L2252=0,0,1)+IF(L2272=0,0,1)+IF(L2292=0,0,1))</f>
        <v>46.346666666666671</v>
      </c>
    </row>
    <row r="2294" spans="1:12" ht="15.75" x14ac:dyDescent="0.25">
      <c r="A2294" s="287">
        <v>3</v>
      </c>
      <c r="B2294" s="288">
        <v>1</v>
      </c>
      <c r="C2294" s="323" t="s">
        <v>20</v>
      </c>
      <c r="D2294" s="354" t="s">
        <v>21</v>
      </c>
      <c r="E2294" s="161" t="s">
        <v>304</v>
      </c>
      <c r="F2294" s="18">
        <v>150</v>
      </c>
      <c r="G2294" s="162">
        <v>7.85</v>
      </c>
      <c r="H2294" s="163">
        <v>5.23</v>
      </c>
      <c r="I2294" s="244">
        <v>41.29</v>
      </c>
      <c r="J2294" s="245">
        <v>243.85</v>
      </c>
      <c r="K2294" s="357">
        <v>125</v>
      </c>
      <c r="L2294" s="356">
        <v>9.4499999999999993</v>
      </c>
    </row>
    <row r="2295" spans="1:12" ht="15" x14ac:dyDescent="0.2">
      <c r="A2295" s="287"/>
      <c r="B2295" s="288"/>
      <c r="C2295" s="346"/>
    </row>
    <row r="2296" spans="1:12" ht="15.75" x14ac:dyDescent="0.25">
      <c r="A2296" s="287"/>
      <c r="B2296" s="288"/>
      <c r="C2296" s="346"/>
      <c r="D2296" s="358" t="s">
        <v>22</v>
      </c>
      <c r="E2296" s="368" t="s">
        <v>106</v>
      </c>
      <c r="F2296" s="393">
        <v>200</v>
      </c>
      <c r="G2296" s="27">
        <v>0</v>
      </c>
      <c r="H2296" s="23">
        <v>0</v>
      </c>
      <c r="I2296" s="28">
        <v>7.27</v>
      </c>
      <c r="J2296" s="29">
        <v>28.73</v>
      </c>
      <c r="K2296" s="360">
        <v>114</v>
      </c>
      <c r="L2296" s="361">
        <v>0.77</v>
      </c>
    </row>
    <row r="2297" spans="1:12" ht="16.5" thickBot="1" x14ac:dyDescent="0.3">
      <c r="A2297" s="287"/>
      <c r="B2297" s="288"/>
      <c r="C2297" s="346"/>
      <c r="D2297" s="358" t="s">
        <v>23</v>
      </c>
      <c r="E2297" s="374" t="s">
        <v>60</v>
      </c>
      <c r="F2297" s="375" t="s">
        <v>61</v>
      </c>
      <c r="G2297" s="361">
        <v>4.0199999999999996</v>
      </c>
      <c r="H2297" s="361">
        <v>0.4</v>
      </c>
      <c r="I2297" s="361">
        <v>17.88</v>
      </c>
      <c r="J2297" s="361">
        <v>86.6</v>
      </c>
      <c r="K2297" s="376" t="s">
        <v>46</v>
      </c>
      <c r="L2297" s="361">
        <v>4.0199999999999996</v>
      </c>
    </row>
    <row r="2298" spans="1:12" ht="15.75" x14ac:dyDescent="0.25">
      <c r="A2298" s="287"/>
      <c r="B2298" s="288"/>
      <c r="C2298" s="346"/>
      <c r="D2298" s="358" t="s">
        <v>24</v>
      </c>
      <c r="E2298" s="270" t="s">
        <v>185</v>
      </c>
      <c r="F2298" s="248">
        <v>150</v>
      </c>
      <c r="G2298" s="133">
        <v>0.6</v>
      </c>
      <c r="H2298" s="134">
        <v>0.45</v>
      </c>
      <c r="I2298" s="135">
        <v>15.45</v>
      </c>
      <c r="J2298" s="119">
        <v>70.5</v>
      </c>
      <c r="K2298" s="2">
        <v>24</v>
      </c>
      <c r="L2298" s="361">
        <v>17.25</v>
      </c>
    </row>
    <row r="2299" spans="1:12" ht="15.75" x14ac:dyDescent="0.25">
      <c r="A2299" s="287"/>
      <c r="B2299" s="288"/>
      <c r="C2299" s="346"/>
      <c r="D2299" s="358"/>
      <c r="E2299" s="359"/>
      <c r="F2299" s="20"/>
      <c r="G2299" s="27"/>
      <c r="H2299" s="23"/>
      <c r="I2299" s="28"/>
      <c r="J2299" s="29"/>
      <c r="K2299" s="360"/>
      <c r="L2299" s="361"/>
    </row>
    <row r="2300" spans="1:12" ht="15.75" x14ac:dyDescent="0.25">
      <c r="A2300" s="287"/>
      <c r="B2300" s="288"/>
      <c r="C2300" s="346"/>
      <c r="D2300" s="363" t="s">
        <v>26</v>
      </c>
      <c r="E2300" s="368" t="s">
        <v>242</v>
      </c>
      <c r="F2300" s="20">
        <v>100</v>
      </c>
      <c r="G2300" s="27">
        <v>0</v>
      </c>
      <c r="H2300" s="23">
        <v>0</v>
      </c>
      <c r="I2300" s="28">
        <v>15</v>
      </c>
      <c r="J2300" s="29">
        <v>60</v>
      </c>
      <c r="K2300" s="364"/>
      <c r="L2300" s="361">
        <v>26.48</v>
      </c>
    </row>
    <row r="2301" spans="1:12" ht="15" x14ac:dyDescent="0.2">
      <c r="A2301" s="293"/>
      <c r="B2301" s="294"/>
      <c r="C2301" s="346"/>
      <c r="D2301" s="327"/>
      <c r="E2301" s="328"/>
      <c r="F2301" s="291"/>
      <c r="G2301" s="291"/>
      <c r="H2301" s="291"/>
      <c r="I2301" s="291"/>
      <c r="J2301" s="291"/>
      <c r="K2301" s="292"/>
      <c r="L2301" s="291"/>
    </row>
    <row r="2302" spans="1:12" ht="15.75" thickBot="1" x14ac:dyDescent="0.25">
      <c r="A2302" s="299">
        <v>3</v>
      </c>
      <c r="B2302" s="300">
        <v>1</v>
      </c>
      <c r="C2302" s="347" t="s">
        <v>277</v>
      </c>
      <c r="D2302" s="331" t="s">
        <v>33</v>
      </c>
      <c r="E2302" s="332"/>
      <c r="F2302" s="297">
        <f>SUM(F2294:F2301)</f>
        <v>600</v>
      </c>
      <c r="G2302" s="297">
        <f>SUM(G2294:G2301)</f>
        <v>12.469999999999999</v>
      </c>
      <c r="H2302" s="297">
        <f>SUM(H2294:H2301)</f>
        <v>6.080000000000001</v>
      </c>
      <c r="I2302" s="297">
        <f>SUM(I2294:I2301)</f>
        <v>96.89</v>
      </c>
      <c r="J2302" s="297">
        <f>SUM(J2294:J2301)</f>
        <v>489.67999999999995</v>
      </c>
      <c r="K2302" s="308"/>
      <c r="L2302" s="319">
        <f>SUM(L2294:L2301)</f>
        <v>57.97</v>
      </c>
    </row>
    <row r="2303" spans="1:12" ht="15.75" x14ac:dyDescent="0.25">
      <c r="A2303" s="287"/>
      <c r="B2303" s="288"/>
      <c r="C2303" s="326"/>
      <c r="D2303" s="358" t="s">
        <v>26</v>
      </c>
      <c r="E2303" s="157" t="s">
        <v>279</v>
      </c>
      <c r="F2303" s="150">
        <v>60</v>
      </c>
      <c r="G2303" s="96">
        <v>1.2</v>
      </c>
      <c r="H2303" s="97">
        <v>5.4</v>
      </c>
      <c r="I2303" s="98">
        <v>5.16</v>
      </c>
      <c r="J2303" s="81">
        <v>73.2</v>
      </c>
      <c r="K2303" s="360">
        <v>135</v>
      </c>
      <c r="L2303" s="361">
        <v>6.43</v>
      </c>
    </row>
    <row r="2304" spans="1:12" ht="30.75" x14ac:dyDescent="0.25">
      <c r="A2304" s="287"/>
      <c r="B2304" s="288"/>
      <c r="C2304" s="326"/>
      <c r="D2304" s="358" t="s">
        <v>27</v>
      </c>
      <c r="E2304" s="137" t="s">
        <v>305</v>
      </c>
      <c r="F2304" s="71">
        <v>200</v>
      </c>
      <c r="G2304" s="37">
        <v>6.2</v>
      </c>
      <c r="H2304" s="38">
        <v>6.38</v>
      </c>
      <c r="I2304" s="39">
        <v>12.02</v>
      </c>
      <c r="J2304" s="65">
        <v>131.11000000000001</v>
      </c>
      <c r="K2304" s="225" t="s">
        <v>342</v>
      </c>
      <c r="L2304" s="361">
        <v>16.649999999999999</v>
      </c>
    </row>
    <row r="2305" spans="1:12" ht="15.75" x14ac:dyDescent="0.25">
      <c r="A2305" s="287"/>
      <c r="B2305" s="288"/>
      <c r="C2305" s="326"/>
      <c r="D2305" s="358" t="s">
        <v>28</v>
      </c>
      <c r="E2305" s="100" t="s">
        <v>306</v>
      </c>
      <c r="F2305" s="19">
        <v>90</v>
      </c>
      <c r="G2305" s="37">
        <v>14.84</v>
      </c>
      <c r="H2305" s="38">
        <v>12.69</v>
      </c>
      <c r="I2305" s="39">
        <v>4.46</v>
      </c>
      <c r="J2305" s="65">
        <v>191.87</v>
      </c>
      <c r="K2305" s="18">
        <v>80</v>
      </c>
      <c r="L2305" s="361">
        <v>33.89</v>
      </c>
    </row>
    <row r="2306" spans="1:12" ht="15.75" x14ac:dyDescent="0.25">
      <c r="A2306" s="287"/>
      <c r="B2306" s="288"/>
      <c r="C2306" s="326"/>
      <c r="D2306" s="358" t="s">
        <v>29</v>
      </c>
      <c r="E2306" s="383" t="s">
        <v>67</v>
      </c>
      <c r="F2306" s="21">
        <v>150</v>
      </c>
      <c r="G2306" s="16">
        <v>7.26</v>
      </c>
      <c r="H2306" s="17">
        <v>4.96</v>
      </c>
      <c r="I2306" s="118">
        <v>31.76</v>
      </c>
      <c r="J2306" s="81">
        <v>198.84</v>
      </c>
      <c r="K2306" s="18">
        <v>54</v>
      </c>
      <c r="L2306" s="361">
        <v>7.02</v>
      </c>
    </row>
    <row r="2307" spans="1:12" ht="15.75" x14ac:dyDescent="0.25">
      <c r="A2307" s="287"/>
      <c r="B2307" s="288"/>
      <c r="C2307" s="326"/>
      <c r="D2307" s="358" t="s">
        <v>30</v>
      </c>
      <c r="E2307" s="387" t="s">
        <v>150</v>
      </c>
      <c r="F2307" s="271">
        <v>200</v>
      </c>
      <c r="G2307" s="27">
        <v>0.37</v>
      </c>
      <c r="H2307" s="23">
        <v>0</v>
      </c>
      <c r="I2307" s="24">
        <v>14.85</v>
      </c>
      <c r="J2307" s="66">
        <v>59.48</v>
      </c>
      <c r="K2307" s="360">
        <v>98</v>
      </c>
      <c r="L2307" s="361">
        <v>3.25</v>
      </c>
    </row>
    <row r="2308" spans="1:12" ht="15.75" x14ac:dyDescent="0.25">
      <c r="A2308" s="287"/>
      <c r="B2308" s="288"/>
      <c r="C2308" s="326"/>
      <c r="D2308" s="358" t="s">
        <v>31</v>
      </c>
      <c r="E2308" s="369" t="s">
        <v>107</v>
      </c>
      <c r="F2308" s="26">
        <v>30</v>
      </c>
      <c r="G2308" s="27">
        <v>1.52</v>
      </c>
      <c r="H2308" s="23">
        <v>0.16</v>
      </c>
      <c r="I2308" s="28">
        <v>9.84</v>
      </c>
      <c r="J2308" s="29">
        <v>47</v>
      </c>
      <c r="K2308" s="360">
        <v>119</v>
      </c>
      <c r="L2308" s="361"/>
    </row>
    <row r="2309" spans="1:12" ht="15.75" x14ac:dyDescent="0.25">
      <c r="A2309" s="287"/>
      <c r="B2309" s="288"/>
      <c r="C2309" s="326"/>
      <c r="D2309" s="358" t="s">
        <v>32</v>
      </c>
      <c r="E2309" s="369" t="s">
        <v>108</v>
      </c>
      <c r="F2309" s="18">
        <v>25</v>
      </c>
      <c r="G2309" s="80">
        <v>1.32</v>
      </c>
      <c r="H2309" s="17">
        <v>0.24</v>
      </c>
      <c r="I2309" s="69">
        <v>8.0399999999999991</v>
      </c>
      <c r="J2309" s="181">
        <v>39.6</v>
      </c>
      <c r="K2309" s="360">
        <v>120</v>
      </c>
      <c r="L2309" s="361">
        <v>3.62</v>
      </c>
    </row>
    <row r="2310" spans="1:12" ht="15" x14ac:dyDescent="0.2">
      <c r="A2310" s="287"/>
      <c r="B2310" s="288"/>
      <c r="C2310" s="326"/>
      <c r="D2310" s="327"/>
      <c r="E2310" s="328"/>
      <c r="F2310" s="291"/>
      <c r="G2310" s="291"/>
      <c r="H2310" s="291"/>
      <c r="I2310" s="291"/>
      <c r="J2310" s="291"/>
      <c r="K2310" s="292"/>
      <c r="L2310" s="291"/>
    </row>
    <row r="2311" spans="1:12" ht="15" x14ac:dyDescent="0.2">
      <c r="A2311" s="293"/>
      <c r="B2311" s="294"/>
      <c r="C2311" s="330"/>
      <c r="D2311" s="331" t="s">
        <v>33</v>
      </c>
      <c r="E2311" s="332"/>
      <c r="F2311" s="297">
        <f>SUM(F2303:F2310)</f>
        <v>755</v>
      </c>
      <c r="G2311" s="297">
        <f>SUM(G2303:G2310)</f>
        <v>32.71</v>
      </c>
      <c r="H2311" s="297">
        <f>SUM(H2303:H2310)</f>
        <v>29.83</v>
      </c>
      <c r="I2311" s="297">
        <f>SUM(I2303:I2310)</f>
        <v>86.13</v>
      </c>
      <c r="J2311" s="297">
        <f>SUM(J2303:J2310)</f>
        <v>741.1</v>
      </c>
      <c r="K2311" s="298"/>
      <c r="L2311" s="297">
        <f>SUM(L2303:L2310)</f>
        <v>70.86</v>
      </c>
    </row>
    <row r="2312" spans="1:12" ht="16.5" thickBot="1" x14ac:dyDescent="0.25">
      <c r="A2312" s="304">
        <v>24</v>
      </c>
      <c r="B2312" s="304">
        <v>24</v>
      </c>
      <c r="C2312" s="424" t="s">
        <v>4</v>
      </c>
      <c r="D2312" s="425"/>
      <c r="E2312" s="334"/>
      <c r="F2312" s="303">
        <f>F2301+F2311</f>
        <v>755</v>
      </c>
      <c r="G2312" s="303">
        <f t="shared" ref="G2312:J2312" si="672">G2301+G2311</f>
        <v>32.71</v>
      </c>
      <c r="H2312" s="303">
        <f t="shared" si="672"/>
        <v>29.83</v>
      </c>
      <c r="I2312" s="303">
        <f t="shared" si="672"/>
        <v>86.13</v>
      </c>
      <c r="J2312" s="303">
        <f t="shared" si="672"/>
        <v>741.1</v>
      </c>
      <c r="K2312" s="303"/>
      <c r="L2312" s="303">
        <f t="shared" ref="L2312" si="673">L2301+L2311</f>
        <v>70.86</v>
      </c>
    </row>
    <row r="2313" spans="1:12" ht="15.75" x14ac:dyDescent="0.25">
      <c r="A2313" s="289">
        <v>3</v>
      </c>
      <c r="B2313" s="288">
        <v>2</v>
      </c>
      <c r="C2313" s="323" t="s">
        <v>20</v>
      </c>
      <c r="D2313" s="354" t="s">
        <v>21</v>
      </c>
      <c r="E2313" s="370" t="s">
        <v>343</v>
      </c>
      <c r="F2313" s="356">
        <v>260</v>
      </c>
      <c r="G2313" s="356">
        <v>21.3</v>
      </c>
      <c r="H2313" s="356">
        <v>20.54</v>
      </c>
      <c r="I2313" s="356">
        <v>38.22</v>
      </c>
      <c r="J2313" s="356">
        <v>423.96</v>
      </c>
      <c r="K2313" s="371" t="s">
        <v>310</v>
      </c>
      <c r="L2313" s="356">
        <v>48.5</v>
      </c>
    </row>
    <row r="2314" spans="1:12" ht="15.75" x14ac:dyDescent="0.25">
      <c r="A2314" s="289"/>
      <c r="B2314" s="288"/>
      <c r="C2314" s="326"/>
      <c r="D2314" s="372" t="s">
        <v>26</v>
      </c>
      <c r="E2314" s="395" t="s">
        <v>131</v>
      </c>
      <c r="F2314" s="250">
        <v>60</v>
      </c>
      <c r="G2314" s="170">
        <v>0.66</v>
      </c>
      <c r="H2314" s="171">
        <v>0.12</v>
      </c>
      <c r="I2314" s="172">
        <v>2.2799999999999998</v>
      </c>
      <c r="J2314" s="173">
        <v>14.4</v>
      </c>
      <c r="K2314" s="2">
        <v>29</v>
      </c>
      <c r="L2314" s="2">
        <v>12.99</v>
      </c>
    </row>
    <row r="2315" spans="1:12" ht="30.75" x14ac:dyDescent="0.25">
      <c r="A2315" s="289"/>
      <c r="B2315" s="288"/>
      <c r="C2315" s="326"/>
      <c r="D2315" s="358" t="s">
        <v>22</v>
      </c>
      <c r="E2315" s="366" t="s">
        <v>177</v>
      </c>
      <c r="F2315" s="272">
        <v>200</v>
      </c>
      <c r="G2315" s="27">
        <v>0</v>
      </c>
      <c r="H2315" s="23">
        <v>0</v>
      </c>
      <c r="I2315" s="24">
        <v>14.4</v>
      </c>
      <c r="J2315" s="167">
        <v>58.4</v>
      </c>
      <c r="K2315" s="360">
        <v>104</v>
      </c>
      <c r="L2315" s="361">
        <v>6.06</v>
      </c>
    </row>
    <row r="2316" spans="1:12" ht="16.5" thickBot="1" x14ac:dyDescent="0.3">
      <c r="A2316" s="289"/>
      <c r="B2316" s="288"/>
      <c r="C2316" s="326"/>
      <c r="D2316" s="358" t="s">
        <v>23</v>
      </c>
      <c r="E2316" s="374" t="s">
        <v>60</v>
      </c>
      <c r="F2316" s="375" t="s">
        <v>73</v>
      </c>
      <c r="G2316" s="361">
        <v>2.84</v>
      </c>
      <c r="H2316" s="361">
        <v>0.4</v>
      </c>
      <c r="I2316" s="361">
        <v>17.88</v>
      </c>
      <c r="J2316" s="361">
        <v>86.6</v>
      </c>
      <c r="K2316" s="376" t="s">
        <v>46</v>
      </c>
      <c r="L2316" s="361">
        <v>3.22</v>
      </c>
    </row>
    <row r="2317" spans="1:12" ht="15.75" x14ac:dyDescent="0.25">
      <c r="A2317" s="289"/>
      <c r="B2317" s="288"/>
      <c r="C2317" s="326"/>
      <c r="D2317" s="358" t="s">
        <v>24</v>
      </c>
      <c r="E2317" s="377"/>
      <c r="F2317" s="30"/>
      <c r="G2317" s="32"/>
      <c r="H2317" s="33"/>
      <c r="I2317" s="122"/>
      <c r="J2317" s="123"/>
      <c r="K2317" s="360"/>
      <c r="L2317" s="361"/>
    </row>
    <row r="2318" spans="1:12" ht="15" x14ac:dyDescent="0.2">
      <c r="A2318" s="289"/>
      <c r="B2318" s="288"/>
      <c r="C2318" s="326"/>
      <c r="D2318" s="327"/>
      <c r="E2318" s="328"/>
      <c r="F2318" s="291"/>
      <c r="G2318" s="291"/>
      <c r="H2318" s="291"/>
      <c r="I2318" s="291"/>
      <c r="J2318" s="291"/>
      <c r="K2318" s="292"/>
      <c r="L2318" s="291"/>
    </row>
    <row r="2319" spans="1:12" ht="15" x14ac:dyDescent="0.2">
      <c r="A2319" s="289"/>
      <c r="B2319" s="288"/>
      <c r="C2319" s="326"/>
      <c r="D2319" s="327"/>
      <c r="E2319" s="328"/>
      <c r="F2319" s="291"/>
      <c r="G2319" s="291"/>
      <c r="H2319" s="291"/>
      <c r="I2319" s="291"/>
      <c r="J2319" s="291"/>
      <c r="K2319" s="292"/>
      <c r="L2319" s="291"/>
    </row>
    <row r="2320" spans="1:12" ht="15.75" thickBot="1" x14ac:dyDescent="0.25">
      <c r="A2320" s="295"/>
      <c r="B2320" s="294"/>
      <c r="C2320" s="330"/>
      <c r="D2320" s="331" t="s">
        <v>33</v>
      </c>
      <c r="E2320" s="332"/>
      <c r="F2320" s="297">
        <f>SUM(F2313:F2319)</f>
        <v>520</v>
      </c>
      <c r="G2320" s="297">
        <f t="shared" ref="G2320:J2320" si="674">SUM(G2313:G2319)</f>
        <v>24.8</v>
      </c>
      <c r="H2320" s="297">
        <f t="shared" si="674"/>
        <v>21.06</v>
      </c>
      <c r="I2320" s="297">
        <f t="shared" si="674"/>
        <v>72.78</v>
      </c>
      <c r="J2320" s="297">
        <f t="shared" si="674"/>
        <v>583.3599999999999</v>
      </c>
      <c r="K2320" s="298"/>
      <c r="L2320" s="297">
        <f t="shared" ref="L2320" si="675">SUM(L2313:L2319)</f>
        <v>70.77</v>
      </c>
    </row>
    <row r="2321" spans="1:12" ht="15.75" x14ac:dyDescent="0.25">
      <c r="A2321" s="321" t="s">
        <v>341</v>
      </c>
      <c r="B2321" s="300">
        <f>B2313</f>
        <v>2</v>
      </c>
      <c r="C2321" s="333" t="s">
        <v>25</v>
      </c>
      <c r="D2321" s="358" t="s">
        <v>26</v>
      </c>
      <c r="E2321" s="377" t="s">
        <v>142</v>
      </c>
      <c r="F2321" s="121">
        <v>150</v>
      </c>
      <c r="G2321" s="222">
        <v>0.6</v>
      </c>
      <c r="H2321" s="85">
        <v>0.6</v>
      </c>
      <c r="I2321" s="86">
        <v>14.7</v>
      </c>
      <c r="J2321" s="128">
        <v>70.5</v>
      </c>
      <c r="K2321" s="360">
        <v>24</v>
      </c>
      <c r="L2321" s="361">
        <v>49</v>
      </c>
    </row>
    <row r="2322" spans="1:12" ht="15.75" x14ac:dyDescent="0.25">
      <c r="A2322" s="289"/>
      <c r="B2322" s="288"/>
      <c r="C2322" s="326"/>
      <c r="D2322" s="358" t="s">
        <v>27</v>
      </c>
      <c r="E2322" s="137" t="s">
        <v>163</v>
      </c>
      <c r="F2322" s="88">
        <v>200</v>
      </c>
      <c r="G2322" s="37">
        <v>9.19</v>
      </c>
      <c r="H2322" s="38">
        <v>5.64</v>
      </c>
      <c r="I2322" s="64">
        <v>13.63</v>
      </c>
      <c r="J2322" s="72">
        <v>141.18</v>
      </c>
      <c r="K2322" s="360">
        <v>34</v>
      </c>
      <c r="L2322" s="361">
        <v>12.64</v>
      </c>
    </row>
    <row r="2323" spans="1:12" ht="15.75" x14ac:dyDescent="0.25">
      <c r="A2323" s="289"/>
      <c r="B2323" s="288"/>
      <c r="C2323" s="326"/>
      <c r="D2323" s="358" t="s">
        <v>28</v>
      </c>
      <c r="E2323" s="397" t="s">
        <v>308</v>
      </c>
      <c r="F2323" s="273">
        <v>95</v>
      </c>
      <c r="G2323" s="262">
        <v>24.87</v>
      </c>
      <c r="H2323" s="62">
        <v>21.09</v>
      </c>
      <c r="I2323" s="79">
        <v>0.72</v>
      </c>
      <c r="J2323" s="274">
        <v>290.5</v>
      </c>
      <c r="K2323" s="61">
        <v>82</v>
      </c>
      <c r="L2323" s="361">
        <v>45.89</v>
      </c>
    </row>
    <row r="2324" spans="1:12" ht="15.75" x14ac:dyDescent="0.25">
      <c r="A2324" s="289"/>
      <c r="B2324" s="288"/>
      <c r="C2324" s="326"/>
      <c r="D2324" s="358" t="s">
        <v>29</v>
      </c>
      <c r="E2324" s="383" t="s">
        <v>181</v>
      </c>
      <c r="F2324" s="249">
        <v>150</v>
      </c>
      <c r="G2324" s="162">
        <v>6.76</v>
      </c>
      <c r="H2324" s="163">
        <v>3.93</v>
      </c>
      <c r="I2324" s="164">
        <v>41.29</v>
      </c>
      <c r="J2324" s="275">
        <v>227.48</v>
      </c>
      <c r="K2324" s="114">
        <v>65</v>
      </c>
      <c r="L2324" s="361">
        <v>7.66</v>
      </c>
    </row>
    <row r="2325" spans="1:12" ht="30.75" x14ac:dyDescent="0.25">
      <c r="A2325" s="289"/>
      <c r="B2325" s="288"/>
      <c r="C2325" s="326"/>
      <c r="D2325" s="358" t="s">
        <v>30</v>
      </c>
      <c r="E2325" s="368" t="s">
        <v>120</v>
      </c>
      <c r="F2325" s="21">
        <v>200</v>
      </c>
      <c r="G2325" s="27">
        <v>0.25</v>
      </c>
      <c r="H2325" s="23">
        <v>0</v>
      </c>
      <c r="I2325" s="28">
        <v>12.73</v>
      </c>
      <c r="J2325" s="25">
        <v>51.3</v>
      </c>
      <c r="K2325" s="360">
        <v>216</v>
      </c>
      <c r="L2325" s="361">
        <v>9.86</v>
      </c>
    </row>
    <row r="2326" spans="1:12" ht="15.75" x14ac:dyDescent="0.25">
      <c r="A2326" s="289"/>
      <c r="B2326" s="288"/>
      <c r="C2326" s="326"/>
      <c r="D2326" s="358" t="s">
        <v>31</v>
      </c>
      <c r="E2326" s="381" t="s">
        <v>107</v>
      </c>
      <c r="F2326" s="18">
        <v>20</v>
      </c>
      <c r="G2326" s="16">
        <v>2.2799999999999998</v>
      </c>
      <c r="H2326" s="17">
        <v>0.24</v>
      </c>
      <c r="I2326" s="118">
        <v>14.76</v>
      </c>
      <c r="J2326" s="156">
        <v>70.5</v>
      </c>
      <c r="K2326" s="141">
        <v>119</v>
      </c>
      <c r="L2326" s="361"/>
    </row>
    <row r="2327" spans="1:12" ht="16.5" thickBot="1" x14ac:dyDescent="0.3">
      <c r="A2327" s="289"/>
      <c r="B2327" s="288"/>
      <c r="C2327" s="326"/>
      <c r="D2327" s="358" t="s">
        <v>32</v>
      </c>
      <c r="E2327" s="381" t="s">
        <v>108</v>
      </c>
      <c r="F2327" s="18">
        <v>20</v>
      </c>
      <c r="G2327" s="16">
        <v>1.32</v>
      </c>
      <c r="H2327" s="17">
        <v>0.24</v>
      </c>
      <c r="I2327" s="118">
        <v>8.0399999999999991</v>
      </c>
      <c r="J2327" s="156">
        <v>39.6</v>
      </c>
      <c r="K2327" s="201">
        <v>120</v>
      </c>
      <c r="L2327" s="361">
        <v>2.68</v>
      </c>
    </row>
    <row r="2328" spans="1:12" ht="15" x14ac:dyDescent="0.2">
      <c r="A2328" s="289"/>
      <c r="B2328" s="288"/>
      <c r="C2328" s="326"/>
      <c r="D2328" s="327"/>
      <c r="E2328" s="112"/>
      <c r="F2328" s="121"/>
      <c r="G2328" s="32"/>
      <c r="H2328" s="33"/>
      <c r="I2328" s="122"/>
      <c r="J2328" s="123"/>
      <c r="K2328" s="292"/>
      <c r="L2328" s="291"/>
    </row>
    <row r="2329" spans="1:12" ht="15" x14ac:dyDescent="0.2">
      <c r="A2329" s="289"/>
      <c r="B2329" s="288"/>
      <c r="C2329" s="326"/>
      <c r="D2329" s="327"/>
      <c r="E2329" s="328"/>
      <c r="F2329" s="291"/>
      <c r="G2329" s="291"/>
      <c r="H2329" s="291"/>
      <c r="I2329" s="291"/>
      <c r="J2329" s="291"/>
      <c r="K2329" s="292"/>
      <c r="L2329" s="291"/>
    </row>
    <row r="2330" spans="1:12" ht="15" x14ac:dyDescent="0.2">
      <c r="A2330" s="295"/>
      <c r="B2330" s="294"/>
      <c r="C2330" s="330"/>
      <c r="D2330" s="331" t="s">
        <v>33</v>
      </c>
      <c r="E2330" s="332"/>
      <c r="F2330" s="297">
        <f>SUM(F2321:F2329)</f>
        <v>835</v>
      </c>
      <c r="G2330" s="297">
        <f t="shared" ref="G2330:J2330" si="676">SUM(G2321:G2329)</f>
        <v>45.269999999999996</v>
      </c>
      <c r="H2330" s="297">
        <f t="shared" si="676"/>
        <v>31.739999999999995</v>
      </c>
      <c r="I2330" s="297">
        <f t="shared" si="676"/>
        <v>105.87</v>
      </c>
      <c r="J2330" s="297">
        <f t="shared" si="676"/>
        <v>891.06</v>
      </c>
      <c r="K2330" s="298"/>
      <c r="L2330" s="297">
        <f t="shared" ref="L2330" si="677">SUM(L2321:L2329)</f>
        <v>127.73</v>
      </c>
    </row>
    <row r="2331" spans="1:12" ht="16.5" thickBot="1" x14ac:dyDescent="0.25">
      <c r="A2331" s="304">
        <f>A2313</f>
        <v>3</v>
      </c>
      <c r="B2331" s="304">
        <f>B2313</f>
        <v>2</v>
      </c>
      <c r="C2331" s="424" t="s">
        <v>4</v>
      </c>
      <c r="D2331" s="425"/>
      <c r="E2331" s="334"/>
      <c r="F2331" s="303">
        <f>F2320+F2330</f>
        <v>1355</v>
      </c>
      <c r="G2331" s="303">
        <f t="shared" ref="G2331:J2331" si="678">G2320+G2330</f>
        <v>70.069999999999993</v>
      </c>
      <c r="H2331" s="303">
        <f t="shared" si="678"/>
        <v>52.8</v>
      </c>
      <c r="I2331" s="303">
        <f t="shared" si="678"/>
        <v>178.65</v>
      </c>
      <c r="J2331" s="303">
        <f t="shared" si="678"/>
        <v>1474.4199999999998</v>
      </c>
      <c r="K2331" s="303"/>
      <c r="L2331" s="303">
        <f t="shared" ref="L2331" si="679">L2320+L2330</f>
        <v>198.5</v>
      </c>
    </row>
    <row r="2332" spans="1:12" ht="30.75" x14ac:dyDescent="0.25">
      <c r="A2332" s="283">
        <v>3</v>
      </c>
      <c r="B2332" s="284">
        <v>3</v>
      </c>
      <c r="C2332" s="323" t="s">
        <v>20</v>
      </c>
      <c r="D2332" s="354" t="s">
        <v>21</v>
      </c>
      <c r="E2332" s="355" t="s">
        <v>311</v>
      </c>
      <c r="F2332" s="114">
        <v>150</v>
      </c>
      <c r="G2332" s="22">
        <v>25.71</v>
      </c>
      <c r="H2332" s="23">
        <v>11.96</v>
      </c>
      <c r="I2332" s="24">
        <v>32.299999999999997</v>
      </c>
      <c r="J2332" s="167">
        <v>342.12</v>
      </c>
      <c r="K2332" s="371">
        <v>69</v>
      </c>
      <c r="L2332" s="356">
        <v>52</v>
      </c>
    </row>
    <row r="2333" spans="1:12" ht="15.75" x14ac:dyDescent="0.25">
      <c r="A2333" s="287"/>
      <c r="B2333" s="288"/>
      <c r="C2333" s="326"/>
      <c r="D2333" s="363"/>
      <c r="E2333" s="362"/>
      <c r="F2333" s="361"/>
      <c r="G2333" s="361"/>
      <c r="H2333" s="361"/>
      <c r="I2333" s="361"/>
      <c r="J2333" s="361"/>
      <c r="K2333" s="360"/>
      <c r="L2333" s="361"/>
    </row>
    <row r="2334" spans="1:12" ht="15.75" x14ac:dyDescent="0.25">
      <c r="A2334" s="287"/>
      <c r="B2334" s="288"/>
      <c r="C2334" s="326"/>
      <c r="D2334" s="358" t="s">
        <v>22</v>
      </c>
      <c r="E2334" s="383" t="s">
        <v>124</v>
      </c>
      <c r="F2334" s="21">
        <v>200</v>
      </c>
      <c r="G2334" s="27">
        <v>0.04</v>
      </c>
      <c r="H2334" s="23">
        <v>0</v>
      </c>
      <c r="I2334" s="28">
        <v>7.4</v>
      </c>
      <c r="J2334" s="166">
        <v>30.26</v>
      </c>
      <c r="K2334" s="360">
        <v>113</v>
      </c>
      <c r="L2334" s="361">
        <v>2.39</v>
      </c>
    </row>
    <row r="2335" spans="1:12" ht="16.5" thickBot="1" x14ac:dyDescent="0.3">
      <c r="A2335" s="287"/>
      <c r="B2335" s="288"/>
      <c r="C2335" s="326"/>
      <c r="D2335" s="358" t="s">
        <v>23</v>
      </c>
      <c r="E2335" s="368" t="s">
        <v>172</v>
      </c>
      <c r="F2335" s="26">
        <v>20</v>
      </c>
      <c r="G2335" s="22">
        <v>1.5</v>
      </c>
      <c r="H2335" s="23">
        <v>0.57999999999999996</v>
      </c>
      <c r="I2335" s="24">
        <v>9.9600000000000009</v>
      </c>
      <c r="J2335" s="167">
        <v>52.4</v>
      </c>
      <c r="K2335" s="376">
        <v>121</v>
      </c>
      <c r="L2335" s="361">
        <v>3</v>
      </c>
    </row>
    <row r="2336" spans="1:12" ht="15.75" x14ac:dyDescent="0.25">
      <c r="A2336" s="287"/>
      <c r="B2336" s="288"/>
      <c r="C2336" s="326"/>
      <c r="D2336" s="358" t="s">
        <v>24</v>
      </c>
      <c r="E2336" s="396" t="s">
        <v>109</v>
      </c>
      <c r="F2336" s="30">
        <v>150</v>
      </c>
      <c r="G2336" s="32">
        <v>0.6</v>
      </c>
      <c r="H2336" s="33">
        <v>0.6</v>
      </c>
      <c r="I2336" s="34">
        <v>14.7</v>
      </c>
      <c r="J2336" s="35">
        <v>70.5</v>
      </c>
      <c r="K2336" s="360">
        <v>24</v>
      </c>
      <c r="L2336" s="361">
        <v>17.25</v>
      </c>
    </row>
    <row r="2337" spans="1:12" ht="30.75" x14ac:dyDescent="0.25">
      <c r="A2337" s="287"/>
      <c r="B2337" s="288"/>
      <c r="C2337" s="326"/>
      <c r="D2337" s="358" t="s">
        <v>26</v>
      </c>
      <c r="E2337" s="368" t="s">
        <v>198</v>
      </c>
      <c r="F2337" s="220">
        <v>50</v>
      </c>
      <c r="G2337" s="27">
        <v>4.84</v>
      </c>
      <c r="H2337" s="23">
        <v>4.43</v>
      </c>
      <c r="I2337" s="24">
        <v>9.8699999999999992</v>
      </c>
      <c r="J2337" s="81">
        <v>99.54</v>
      </c>
      <c r="K2337" s="360">
        <v>197</v>
      </c>
      <c r="L2337" s="361">
        <v>14.42</v>
      </c>
    </row>
    <row r="2338" spans="1:12" ht="15" x14ac:dyDescent="0.2">
      <c r="A2338" s="287"/>
      <c r="B2338" s="288"/>
      <c r="C2338" s="326"/>
      <c r="D2338" s="327"/>
      <c r="E2338" s="328"/>
      <c r="F2338" s="291"/>
      <c r="G2338" s="291"/>
      <c r="H2338" s="291"/>
      <c r="I2338" s="291"/>
      <c r="J2338" s="291"/>
      <c r="K2338" s="292"/>
      <c r="L2338" s="291"/>
    </row>
    <row r="2339" spans="1:12" ht="15.75" thickBot="1" x14ac:dyDescent="0.25">
      <c r="A2339" s="293"/>
      <c r="B2339" s="294"/>
      <c r="C2339" s="330"/>
      <c r="D2339" s="331" t="s">
        <v>33</v>
      </c>
      <c r="E2339" s="332"/>
      <c r="F2339" s="297">
        <f>SUM(F2332:F2338)</f>
        <v>570</v>
      </c>
      <c r="G2339" s="297">
        <f t="shared" ref="G2339:J2339" si="680">SUM(G2332:G2338)</f>
        <v>32.69</v>
      </c>
      <c r="H2339" s="297">
        <f t="shared" si="680"/>
        <v>17.57</v>
      </c>
      <c r="I2339" s="297">
        <f t="shared" si="680"/>
        <v>74.23</v>
      </c>
      <c r="J2339" s="297">
        <f t="shared" si="680"/>
        <v>594.81999999999994</v>
      </c>
      <c r="K2339" s="298"/>
      <c r="L2339" s="297">
        <f t="shared" ref="L2339" si="681">SUM(L2332:L2338)</f>
        <v>89.06</v>
      </c>
    </row>
    <row r="2340" spans="1:12" ht="15.75" x14ac:dyDescent="0.25">
      <c r="A2340" s="299">
        <v>3</v>
      </c>
      <c r="B2340" s="300">
        <f>B2332</f>
        <v>3</v>
      </c>
      <c r="C2340" s="333" t="s">
        <v>25</v>
      </c>
      <c r="D2340" s="358" t="s">
        <v>26</v>
      </c>
      <c r="E2340" s="396" t="s">
        <v>312</v>
      </c>
      <c r="F2340" s="121">
        <v>60</v>
      </c>
      <c r="G2340" s="32">
        <v>1.24</v>
      </c>
      <c r="H2340" s="33">
        <v>0.21</v>
      </c>
      <c r="I2340" s="122">
        <v>6.12</v>
      </c>
      <c r="J2340" s="123">
        <v>31.32</v>
      </c>
      <c r="K2340" s="258">
        <v>133</v>
      </c>
      <c r="L2340" s="361">
        <v>10.73</v>
      </c>
    </row>
    <row r="2341" spans="1:12" ht="15.75" x14ac:dyDescent="0.25">
      <c r="A2341" s="287"/>
      <c r="B2341" s="288"/>
      <c r="C2341" s="326"/>
      <c r="D2341" s="358" t="s">
        <v>27</v>
      </c>
      <c r="E2341" s="100" t="s">
        <v>313</v>
      </c>
      <c r="F2341" s="19">
        <v>200</v>
      </c>
      <c r="G2341" s="37">
        <v>4.91</v>
      </c>
      <c r="H2341" s="38">
        <v>9.9600000000000009</v>
      </c>
      <c r="I2341" s="39">
        <v>9.02</v>
      </c>
      <c r="J2341" s="40">
        <v>146.41</v>
      </c>
      <c r="K2341" s="201">
        <v>35</v>
      </c>
      <c r="L2341" s="361">
        <v>12.58</v>
      </c>
    </row>
    <row r="2342" spans="1:12" ht="30.75" x14ac:dyDescent="0.25">
      <c r="A2342" s="287"/>
      <c r="B2342" s="288"/>
      <c r="C2342" s="326"/>
      <c r="D2342" s="358" t="s">
        <v>28</v>
      </c>
      <c r="E2342" s="138" t="s">
        <v>314</v>
      </c>
      <c r="F2342" s="19">
        <v>90</v>
      </c>
      <c r="G2342" s="16">
        <v>19.52</v>
      </c>
      <c r="H2342" s="17">
        <v>10.17</v>
      </c>
      <c r="I2342" s="118">
        <v>5.89</v>
      </c>
      <c r="J2342" s="119">
        <v>193.12</v>
      </c>
      <c r="K2342" s="201">
        <v>148</v>
      </c>
      <c r="L2342" s="361">
        <v>40.81</v>
      </c>
    </row>
    <row r="2343" spans="1:12" ht="15.75" x14ac:dyDescent="0.25">
      <c r="A2343" s="287"/>
      <c r="B2343" s="288"/>
      <c r="C2343" s="326"/>
      <c r="D2343" s="358" t="s">
        <v>29</v>
      </c>
      <c r="E2343" s="388" t="s">
        <v>128</v>
      </c>
      <c r="F2343" s="145">
        <v>150</v>
      </c>
      <c r="G2343" s="90">
        <v>3.28</v>
      </c>
      <c r="H2343" s="91">
        <v>7.81</v>
      </c>
      <c r="I2343" s="92">
        <v>21.57</v>
      </c>
      <c r="J2343" s="186">
        <v>170.22</v>
      </c>
      <c r="K2343" s="56">
        <v>50</v>
      </c>
      <c r="L2343" s="361">
        <v>16.02</v>
      </c>
    </row>
    <row r="2344" spans="1:12" ht="15.75" x14ac:dyDescent="0.25">
      <c r="A2344" s="287"/>
      <c r="B2344" s="288"/>
      <c r="C2344" s="326"/>
      <c r="D2344" s="358" t="s">
        <v>30</v>
      </c>
      <c r="E2344" s="100" t="s">
        <v>191</v>
      </c>
      <c r="F2344" s="19">
        <v>200</v>
      </c>
      <c r="G2344" s="27">
        <v>0.6</v>
      </c>
      <c r="H2344" s="23">
        <v>0.2</v>
      </c>
      <c r="I2344" s="28">
        <v>23.6</v>
      </c>
      <c r="J2344" s="29">
        <v>104</v>
      </c>
      <c r="K2344" s="360">
        <v>107</v>
      </c>
      <c r="L2344" s="361">
        <v>9.18</v>
      </c>
    </row>
    <row r="2345" spans="1:12" ht="15.75" x14ac:dyDescent="0.25">
      <c r="A2345" s="287"/>
      <c r="B2345" s="288"/>
      <c r="C2345" s="326"/>
      <c r="D2345" s="358" t="s">
        <v>31</v>
      </c>
      <c r="E2345" s="383" t="s">
        <v>107</v>
      </c>
      <c r="F2345" s="20">
        <v>20</v>
      </c>
      <c r="G2345" s="27">
        <v>1.52</v>
      </c>
      <c r="H2345" s="23">
        <v>0.16</v>
      </c>
      <c r="I2345" s="28">
        <v>9.84</v>
      </c>
      <c r="J2345" s="167">
        <v>47</v>
      </c>
      <c r="K2345" s="360">
        <v>119</v>
      </c>
      <c r="L2345" s="361"/>
    </row>
    <row r="2346" spans="1:12" ht="15.75" x14ac:dyDescent="0.25">
      <c r="A2346" s="287"/>
      <c r="B2346" s="288"/>
      <c r="C2346" s="326"/>
      <c r="D2346" s="358" t="s">
        <v>32</v>
      </c>
      <c r="E2346" s="383" t="s">
        <v>108</v>
      </c>
      <c r="F2346" s="249">
        <v>20</v>
      </c>
      <c r="G2346" s="27">
        <v>1.32</v>
      </c>
      <c r="H2346" s="23">
        <v>0.24</v>
      </c>
      <c r="I2346" s="28">
        <v>8.0399999999999991</v>
      </c>
      <c r="J2346" s="384">
        <v>39.6</v>
      </c>
      <c r="K2346" s="360">
        <v>120</v>
      </c>
      <c r="L2346" s="361">
        <v>2.68</v>
      </c>
    </row>
    <row r="2347" spans="1:12" ht="15" x14ac:dyDescent="0.2">
      <c r="A2347" s="287"/>
      <c r="B2347" s="288"/>
      <c r="C2347" s="326"/>
      <c r="D2347" s="327"/>
      <c r="E2347" s="328"/>
      <c r="F2347" s="291"/>
      <c r="G2347" s="291"/>
      <c r="H2347" s="291"/>
      <c r="I2347" s="291"/>
      <c r="J2347" s="291"/>
      <c r="K2347" s="292"/>
      <c r="L2347" s="291"/>
    </row>
    <row r="2348" spans="1:12" ht="15" x14ac:dyDescent="0.2">
      <c r="A2348" s="287"/>
      <c r="B2348" s="288"/>
      <c r="C2348" s="326"/>
      <c r="D2348" s="327"/>
      <c r="E2348" s="328"/>
      <c r="F2348" s="291"/>
      <c r="G2348" s="291"/>
      <c r="H2348" s="291"/>
      <c r="I2348" s="291"/>
      <c r="J2348" s="291"/>
      <c r="K2348" s="292"/>
      <c r="L2348" s="291"/>
    </row>
    <row r="2349" spans="1:12" ht="15" x14ac:dyDescent="0.2">
      <c r="A2349" s="293"/>
      <c r="B2349" s="294"/>
      <c r="C2349" s="330"/>
      <c r="D2349" s="331" t="s">
        <v>33</v>
      </c>
      <c r="E2349" s="332"/>
      <c r="F2349" s="297">
        <f>SUM(F2340:F2348)</f>
        <v>740</v>
      </c>
      <c r="G2349" s="297">
        <f t="shared" ref="G2349:J2349" si="682">SUM(G2340:G2348)</f>
        <v>32.39</v>
      </c>
      <c r="H2349" s="297">
        <f t="shared" si="682"/>
        <v>28.75</v>
      </c>
      <c r="I2349" s="297">
        <f t="shared" si="682"/>
        <v>84.080000000000013</v>
      </c>
      <c r="J2349" s="297">
        <f t="shared" si="682"/>
        <v>731.67000000000007</v>
      </c>
      <c r="K2349" s="298"/>
      <c r="L2349" s="297">
        <f t="shared" ref="L2349" si="683">SUM(L2340:L2348)</f>
        <v>92</v>
      </c>
    </row>
    <row r="2350" spans="1:12" ht="16.5" thickBot="1" x14ac:dyDescent="0.25">
      <c r="A2350" s="304">
        <f>A2332</f>
        <v>3</v>
      </c>
      <c r="B2350" s="304">
        <f>B2332</f>
        <v>3</v>
      </c>
      <c r="C2350" s="424" t="s">
        <v>4</v>
      </c>
      <c r="D2350" s="425"/>
      <c r="E2350" s="334"/>
      <c r="F2350" s="303">
        <f>F2339+F2349</f>
        <v>1310</v>
      </c>
      <c r="G2350" s="303">
        <f t="shared" ref="G2350:J2350" si="684">G2339+G2349</f>
        <v>65.08</v>
      </c>
      <c r="H2350" s="303">
        <f t="shared" si="684"/>
        <v>46.32</v>
      </c>
      <c r="I2350" s="303">
        <f t="shared" si="684"/>
        <v>158.31</v>
      </c>
      <c r="J2350" s="303">
        <f t="shared" si="684"/>
        <v>1326.49</v>
      </c>
      <c r="K2350" s="303"/>
      <c r="L2350" s="303">
        <f t="shared" ref="L2350" si="685">L2339+L2349</f>
        <v>181.06</v>
      </c>
    </row>
    <row r="2351" spans="1:12" ht="15.75" x14ac:dyDescent="0.25">
      <c r="A2351" s="283">
        <v>3</v>
      </c>
      <c r="B2351" s="284">
        <v>4</v>
      </c>
      <c r="C2351" s="323" t="s">
        <v>20</v>
      </c>
      <c r="D2351" s="354" t="s">
        <v>21</v>
      </c>
      <c r="E2351" s="385" t="s">
        <v>344</v>
      </c>
      <c r="F2351" s="18">
        <v>255</v>
      </c>
      <c r="G2351" s="16">
        <v>19.14</v>
      </c>
      <c r="H2351" s="17">
        <v>14.52</v>
      </c>
      <c r="I2351" s="69">
        <v>58.13</v>
      </c>
      <c r="J2351" s="81">
        <v>394.94</v>
      </c>
      <c r="K2351" s="357" t="s">
        <v>319</v>
      </c>
      <c r="L2351" s="356">
        <v>46.18</v>
      </c>
    </row>
    <row r="2352" spans="1:12" ht="15.75" x14ac:dyDescent="0.25">
      <c r="A2352" s="287"/>
      <c r="B2352" s="288"/>
      <c r="C2352" s="326"/>
      <c r="D2352" s="363"/>
      <c r="E2352" s="362"/>
      <c r="F2352" s="361"/>
      <c r="G2352" s="361"/>
      <c r="H2352" s="361"/>
      <c r="I2352" s="361"/>
      <c r="J2352" s="361"/>
      <c r="K2352" s="360"/>
      <c r="L2352" s="361"/>
    </row>
    <row r="2353" spans="1:12" ht="15.75" x14ac:dyDescent="0.25">
      <c r="A2353" s="287"/>
      <c r="B2353" s="288"/>
      <c r="C2353" s="326"/>
      <c r="D2353" s="358" t="s">
        <v>22</v>
      </c>
      <c r="E2353" s="368" t="s">
        <v>150</v>
      </c>
      <c r="F2353" s="20">
        <v>200</v>
      </c>
      <c r="G2353" s="22">
        <v>0.37</v>
      </c>
      <c r="H2353" s="23">
        <v>0</v>
      </c>
      <c r="I2353" s="28">
        <v>14.85</v>
      </c>
      <c r="J2353" s="166">
        <v>59.48</v>
      </c>
      <c r="K2353" s="360">
        <v>98</v>
      </c>
      <c r="L2353" s="361">
        <v>3.25</v>
      </c>
    </row>
    <row r="2354" spans="1:12" ht="16.5" thickBot="1" x14ac:dyDescent="0.3">
      <c r="A2354" s="287"/>
      <c r="B2354" s="288"/>
      <c r="C2354" s="326"/>
      <c r="D2354" s="358" t="s">
        <v>23</v>
      </c>
      <c r="E2354" s="374" t="s">
        <v>60</v>
      </c>
      <c r="F2354" s="375" t="s">
        <v>44</v>
      </c>
      <c r="G2354" s="361">
        <v>2.84</v>
      </c>
      <c r="H2354" s="361">
        <v>0.4</v>
      </c>
      <c r="I2354" s="361">
        <v>17.88</v>
      </c>
      <c r="J2354" s="361">
        <v>86.6</v>
      </c>
      <c r="K2354" s="376" t="s">
        <v>46</v>
      </c>
      <c r="L2354" s="361">
        <v>2.95</v>
      </c>
    </row>
    <row r="2355" spans="1:12" ht="16.5" thickBot="1" x14ac:dyDescent="0.3">
      <c r="A2355" s="287"/>
      <c r="B2355" s="288"/>
      <c r="C2355" s="326"/>
      <c r="D2355" s="358" t="s">
        <v>24</v>
      </c>
      <c r="E2355" s="399" t="s">
        <v>185</v>
      </c>
      <c r="F2355" s="52">
        <v>150</v>
      </c>
      <c r="G2355" s="84">
        <v>0.6</v>
      </c>
      <c r="H2355" s="85">
        <v>0.45</v>
      </c>
      <c r="I2355" s="223">
        <v>15.45</v>
      </c>
      <c r="J2355" s="123">
        <v>70.5</v>
      </c>
      <c r="K2355" s="360">
        <v>25</v>
      </c>
      <c r="L2355" s="361">
        <v>49</v>
      </c>
    </row>
    <row r="2356" spans="1:12" ht="15" x14ac:dyDescent="0.2">
      <c r="A2356" s="287"/>
      <c r="B2356" s="288"/>
      <c r="C2356" s="326"/>
      <c r="D2356" s="327" t="s">
        <v>26</v>
      </c>
      <c r="E2356" s="398" t="s">
        <v>170</v>
      </c>
      <c r="F2356" s="276">
        <v>15</v>
      </c>
      <c r="G2356" s="193">
        <v>3.48</v>
      </c>
      <c r="H2356" s="134">
        <v>4.43</v>
      </c>
      <c r="I2356" s="135">
        <v>0</v>
      </c>
      <c r="J2356" s="156">
        <v>54.6</v>
      </c>
      <c r="K2356" s="292">
        <v>1</v>
      </c>
      <c r="L2356" s="291">
        <v>7.42</v>
      </c>
    </row>
    <row r="2357" spans="1:12" ht="15" x14ac:dyDescent="0.2">
      <c r="A2357" s="287"/>
      <c r="B2357" s="288"/>
      <c r="C2357" s="326"/>
      <c r="D2357" s="327"/>
      <c r="E2357" s="328"/>
      <c r="F2357" s="291"/>
      <c r="G2357" s="291"/>
      <c r="H2357" s="291"/>
      <c r="I2357" s="291"/>
      <c r="J2357" s="291"/>
      <c r="K2357" s="292"/>
      <c r="L2357" s="291"/>
    </row>
    <row r="2358" spans="1:12" ht="15.75" thickBot="1" x14ac:dyDescent="0.25">
      <c r="A2358" s="293"/>
      <c r="B2358" s="294"/>
      <c r="C2358" s="330"/>
      <c r="D2358" s="331" t="s">
        <v>33</v>
      </c>
      <c r="E2358" s="332"/>
      <c r="F2358" s="297">
        <f>SUM(F2351:F2357)</f>
        <v>620</v>
      </c>
      <c r="G2358" s="297">
        <f t="shared" ref="G2358:J2358" si="686">SUM(G2351:G2357)</f>
        <v>26.430000000000003</v>
      </c>
      <c r="H2358" s="297">
        <f t="shared" si="686"/>
        <v>19.799999999999997</v>
      </c>
      <c r="I2358" s="297">
        <f t="shared" si="686"/>
        <v>106.31</v>
      </c>
      <c r="J2358" s="297">
        <f t="shared" si="686"/>
        <v>666.12</v>
      </c>
      <c r="K2358" s="298"/>
      <c r="L2358" s="297">
        <f t="shared" ref="L2358" si="687">SUM(L2351:L2357)</f>
        <v>108.8</v>
      </c>
    </row>
    <row r="2359" spans="1:12" ht="15.75" x14ac:dyDescent="0.25">
      <c r="A2359" s="299">
        <v>3</v>
      </c>
      <c r="B2359" s="300">
        <f>B2351</f>
        <v>4</v>
      </c>
      <c r="C2359" s="333" t="s">
        <v>25</v>
      </c>
      <c r="D2359" s="358" t="s">
        <v>26</v>
      </c>
      <c r="E2359" s="399" t="s">
        <v>185</v>
      </c>
      <c r="F2359" s="52">
        <v>150</v>
      </c>
      <c r="G2359" s="84">
        <v>0.6</v>
      </c>
      <c r="H2359" s="85">
        <v>0.45</v>
      </c>
      <c r="I2359" s="223">
        <v>15.45</v>
      </c>
      <c r="J2359" s="123">
        <v>70.5</v>
      </c>
      <c r="K2359" s="360">
        <v>25</v>
      </c>
      <c r="L2359" s="361">
        <v>17.25</v>
      </c>
    </row>
    <row r="2360" spans="1:12" ht="15.75" x14ac:dyDescent="0.25">
      <c r="A2360" s="287"/>
      <c r="B2360" s="288"/>
      <c r="C2360" s="326"/>
      <c r="D2360" s="358" t="s">
        <v>27</v>
      </c>
      <c r="E2360" s="395" t="s">
        <v>316</v>
      </c>
      <c r="F2360" s="184">
        <v>200</v>
      </c>
      <c r="G2360" s="262">
        <v>5.78</v>
      </c>
      <c r="H2360" s="62">
        <v>5.5</v>
      </c>
      <c r="I2360" s="263">
        <v>10.8</v>
      </c>
      <c r="J2360" s="110">
        <v>115.7</v>
      </c>
      <c r="K2360" s="394">
        <v>37</v>
      </c>
      <c r="L2360" s="361">
        <v>13.74</v>
      </c>
    </row>
    <row r="2361" spans="1:12" ht="15.75" x14ac:dyDescent="0.25">
      <c r="A2361" s="287"/>
      <c r="B2361" s="288"/>
      <c r="C2361" s="326"/>
      <c r="D2361" s="358" t="s">
        <v>28</v>
      </c>
      <c r="E2361" s="366" t="s">
        <v>244</v>
      </c>
      <c r="F2361" s="272">
        <v>90</v>
      </c>
      <c r="G2361" s="63">
        <v>18.13</v>
      </c>
      <c r="H2361" s="38">
        <v>17.05</v>
      </c>
      <c r="I2361" s="39">
        <v>3.69</v>
      </c>
      <c r="J2361" s="40">
        <v>240.96</v>
      </c>
      <c r="K2361" s="251">
        <v>89</v>
      </c>
      <c r="L2361" s="361">
        <v>33.08</v>
      </c>
    </row>
    <row r="2362" spans="1:12" ht="15.75" x14ac:dyDescent="0.25">
      <c r="A2362" s="287"/>
      <c r="B2362" s="288"/>
      <c r="C2362" s="326"/>
      <c r="D2362" s="358" t="s">
        <v>29</v>
      </c>
      <c r="E2362" s="385" t="s">
        <v>317</v>
      </c>
      <c r="F2362" s="114">
        <v>150</v>
      </c>
      <c r="G2362" s="80">
        <v>3.34</v>
      </c>
      <c r="H2362" s="17">
        <v>4.91</v>
      </c>
      <c r="I2362" s="118">
        <v>33.93</v>
      </c>
      <c r="J2362" s="119">
        <v>191.49</v>
      </c>
      <c r="K2362" s="243">
        <v>53</v>
      </c>
      <c r="L2362" s="361">
        <v>10.62</v>
      </c>
    </row>
    <row r="2363" spans="1:12" ht="15.75" x14ac:dyDescent="0.25">
      <c r="A2363" s="287"/>
      <c r="B2363" s="288"/>
      <c r="C2363" s="326"/>
      <c r="D2363" s="358" t="s">
        <v>30</v>
      </c>
      <c r="E2363" s="373" t="s">
        <v>195</v>
      </c>
      <c r="F2363" s="272">
        <v>200</v>
      </c>
      <c r="G2363" s="27">
        <v>0.64</v>
      </c>
      <c r="H2363" s="23">
        <v>0.25</v>
      </c>
      <c r="I2363" s="28">
        <v>16.059999999999999</v>
      </c>
      <c r="J2363" s="29">
        <v>79.849999999999994</v>
      </c>
      <c r="K2363" s="225">
        <v>101</v>
      </c>
      <c r="L2363" s="361">
        <v>7.23</v>
      </c>
    </row>
    <row r="2364" spans="1:12" ht="15.75" x14ac:dyDescent="0.25">
      <c r="A2364" s="287"/>
      <c r="B2364" s="288"/>
      <c r="C2364" s="326"/>
      <c r="D2364" s="358" t="s">
        <v>31</v>
      </c>
      <c r="E2364" s="381" t="s">
        <v>107</v>
      </c>
      <c r="F2364" s="18">
        <v>20</v>
      </c>
      <c r="G2364" s="16">
        <v>3.42</v>
      </c>
      <c r="H2364" s="17">
        <v>0.36</v>
      </c>
      <c r="I2364" s="118">
        <v>22.14</v>
      </c>
      <c r="J2364" s="70">
        <v>105.75</v>
      </c>
      <c r="K2364" s="107">
        <v>119</v>
      </c>
      <c r="L2364" s="361"/>
    </row>
    <row r="2365" spans="1:12" ht="16.5" thickBot="1" x14ac:dyDescent="0.3">
      <c r="A2365" s="287"/>
      <c r="B2365" s="288"/>
      <c r="C2365" s="326"/>
      <c r="D2365" s="358" t="s">
        <v>32</v>
      </c>
      <c r="E2365" s="381" t="s">
        <v>108</v>
      </c>
      <c r="F2365" s="18">
        <v>20</v>
      </c>
      <c r="G2365" s="16">
        <v>1.65</v>
      </c>
      <c r="H2365" s="17">
        <v>0.3</v>
      </c>
      <c r="I2365" s="118">
        <v>10.050000000000001</v>
      </c>
      <c r="J2365" s="70">
        <v>49.5</v>
      </c>
      <c r="K2365" s="18">
        <v>120</v>
      </c>
      <c r="L2365" s="361">
        <v>2.68</v>
      </c>
    </row>
    <row r="2366" spans="1:12" ht="15" x14ac:dyDescent="0.2">
      <c r="A2366" s="287"/>
      <c r="B2366" s="288"/>
      <c r="C2366" s="326"/>
      <c r="D2366" s="327"/>
      <c r="E2366" s="352"/>
      <c r="F2366" s="52"/>
      <c r="G2366" s="84"/>
      <c r="H2366" s="85"/>
      <c r="I2366" s="223"/>
      <c r="J2366" s="123"/>
      <c r="K2366" s="292"/>
      <c r="L2366" s="291"/>
    </row>
    <row r="2367" spans="1:12" ht="15" x14ac:dyDescent="0.2">
      <c r="A2367" s="287"/>
      <c r="B2367" s="288"/>
      <c r="C2367" s="326"/>
      <c r="D2367" s="327"/>
      <c r="E2367" s="328"/>
      <c r="F2367" s="291"/>
      <c r="G2367" s="291"/>
      <c r="H2367" s="291"/>
      <c r="I2367" s="291"/>
      <c r="J2367" s="291"/>
      <c r="K2367" s="292"/>
      <c r="L2367" s="291"/>
    </row>
    <row r="2368" spans="1:12" ht="15" x14ac:dyDescent="0.2">
      <c r="A2368" s="293"/>
      <c r="B2368" s="294"/>
      <c r="C2368" s="330"/>
      <c r="D2368" s="331" t="s">
        <v>33</v>
      </c>
      <c r="E2368" s="332"/>
      <c r="F2368" s="297">
        <f>SUM(F2359:F2367)</f>
        <v>830</v>
      </c>
      <c r="G2368" s="297">
        <f t="shared" ref="G2368:J2368" si="688">SUM(G2359:G2367)</f>
        <v>33.559999999999995</v>
      </c>
      <c r="H2368" s="297">
        <f t="shared" si="688"/>
        <v>28.82</v>
      </c>
      <c r="I2368" s="297">
        <f t="shared" si="688"/>
        <v>112.12</v>
      </c>
      <c r="J2368" s="297">
        <f t="shared" si="688"/>
        <v>853.75</v>
      </c>
      <c r="K2368" s="298"/>
      <c r="L2368" s="297">
        <v>84.6</v>
      </c>
    </row>
    <row r="2369" spans="1:12" ht="16.5" thickBot="1" x14ac:dyDescent="0.25">
      <c r="A2369" s="304">
        <f>A2351</f>
        <v>3</v>
      </c>
      <c r="B2369" s="304">
        <f>B2351</f>
        <v>4</v>
      </c>
      <c r="C2369" s="424" t="s">
        <v>4</v>
      </c>
      <c r="D2369" s="425"/>
      <c r="E2369" s="334"/>
      <c r="F2369" s="303">
        <f>F2358+F2368</f>
        <v>1450</v>
      </c>
      <c r="G2369" s="303">
        <f t="shared" ref="G2369:J2369" si="689">G2358+G2368</f>
        <v>59.989999999999995</v>
      </c>
      <c r="H2369" s="303">
        <f t="shared" si="689"/>
        <v>48.62</v>
      </c>
      <c r="I2369" s="303">
        <f t="shared" si="689"/>
        <v>218.43</v>
      </c>
      <c r="J2369" s="303">
        <f t="shared" si="689"/>
        <v>1519.87</v>
      </c>
      <c r="K2369" s="303"/>
      <c r="L2369" s="303">
        <f t="shared" ref="L2369" si="690">L2358+L2368</f>
        <v>193.39999999999998</v>
      </c>
    </row>
    <row r="2370" spans="1:12" ht="15.75" x14ac:dyDescent="0.25">
      <c r="A2370" s="283">
        <v>3</v>
      </c>
      <c r="B2370" s="284">
        <v>5</v>
      </c>
      <c r="C2370" s="323" t="s">
        <v>20</v>
      </c>
      <c r="D2370" s="354" t="s">
        <v>21</v>
      </c>
      <c r="E2370" s="373" t="s">
        <v>153</v>
      </c>
      <c r="F2370" s="71">
        <v>240</v>
      </c>
      <c r="G2370" s="27">
        <v>20.149999999999999</v>
      </c>
      <c r="H2370" s="23">
        <v>19.079999999999998</v>
      </c>
      <c r="I2370" s="28">
        <v>24.59</v>
      </c>
      <c r="J2370" s="29">
        <v>350.62</v>
      </c>
      <c r="K2370" s="400">
        <v>86</v>
      </c>
      <c r="L2370" s="356">
        <v>43.97</v>
      </c>
    </row>
    <row r="2371" spans="1:12" ht="15.75" x14ac:dyDescent="0.25">
      <c r="A2371" s="287"/>
      <c r="B2371" s="288"/>
      <c r="C2371" s="326"/>
      <c r="D2371" s="358" t="s">
        <v>22</v>
      </c>
      <c r="E2371" s="368" t="s">
        <v>200</v>
      </c>
      <c r="F2371" s="103">
        <v>200</v>
      </c>
      <c r="G2371" s="27">
        <v>0</v>
      </c>
      <c r="H2371" s="23">
        <v>0</v>
      </c>
      <c r="I2371" s="24">
        <v>17.88</v>
      </c>
      <c r="J2371" s="167">
        <v>69.66</v>
      </c>
      <c r="K2371" s="201">
        <v>159</v>
      </c>
      <c r="L2371" s="361">
        <v>12</v>
      </c>
    </row>
    <row r="2372" spans="1:12" ht="16.5" thickBot="1" x14ac:dyDescent="0.3">
      <c r="A2372" s="287"/>
      <c r="B2372" s="288"/>
      <c r="C2372" s="326"/>
      <c r="D2372" s="358" t="s">
        <v>23</v>
      </c>
      <c r="E2372" s="374" t="s">
        <v>60</v>
      </c>
      <c r="F2372" s="375" t="s">
        <v>82</v>
      </c>
      <c r="G2372" s="361">
        <v>2.84</v>
      </c>
      <c r="H2372" s="361">
        <v>0.4</v>
      </c>
      <c r="I2372" s="361">
        <v>17.88</v>
      </c>
      <c r="J2372" s="361">
        <v>86.6</v>
      </c>
      <c r="K2372" s="376" t="s">
        <v>46</v>
      </c>
      <c r="L2372" s="361">
        <v>2.68</v>
      </c>
    </row>
    <row r="2373" spans="1:12" ht="16.5" thickBot="1" x14ac:dyDescent="0.3">
      <c r="A2373" s="287"/>
      <c r="B2373" s="288"/>
      <c r="C2373" s="326"/>
      <c r="D2373" s="358" t="s">
        <v>24</v>
      </c>
      <c r="E2373" s="365" t="s">
        <v>185</v>
      </c>
      <c r="F2373" s="52">
        <v>150</v>
      </c>
      <c r="G2373" s="32">
        <v>0.6</v>
      </c>
      <c r="H2373" s="33">
        <v>0.45</v>
      </c>
      <c r="I2373" s="34">
        <v>15.45</v>
      </c>
      <c r="J2373" s="128">
        <v>70.5</v>
      </c>
      <c r="K2373" s="360">
        <v>25</v>
      </c>
      <c r="L2373" s="361">
        <v>17.25</v>
      </c>
    </row>
    <row r="2374" spans="1:12" ht="15.75" x14ac:dyDescent="0.25">
      <c r="A2374" s="287"/>
      <c r="B2374" s="288"/>
      <c r="C2374" s="326"/>
      <c r="D2374" s="390" t="s">
        <v>26</v>
      </c>
      <c r="E2374" s="377"/>
      <c r="F2374" s="258"/>
      <c r="G2374" s="32"/>
      <c r="H2374" s="33"/>
      <c r="I2374" s="122"/>
      <c r="J2374" s="54"/>
      <c r="K2374" s="360"/>
      <c r="L2374" s="361"/>
    </row>
    <row r="2375" spans="1:12" ht="15" x14ac:dyDescent="0.2">
      <c r="A2375" s="287"/>
      <c r="B2375" s="288"/>
      <c r="C2375" s="326"/>
      <c r="D2375" s="327"/>
      <c r="E2375" s="328"/>
      <c r="F2375" s="291"/>
      <c r="G2375" s="291"/>
      <c r="H2375" s="291"/>
      <c r="I2375" s="291"/>
      <c r="J2375" s="291"/>
      <c r="K2375" s="292"/>
      <c r="L2375" s="291"/>
    </row>
    <row r="2376" spans="1:12" ht="15" x14ac:dyDescent="0.2">
      <c r="A2376" s="287"/>
      <c r="B2376" s="288"/>
      <c r="C2376" s="326"/>
      <c r="D2376" s="327"/>
      <c r="E2376" s="328"/>
      <c r="F2376" s="291"/>
      <c r="G2376" s="291"/>
      <c r="H2376" s="291"/>
      <c r="I2376" s="291"/>
      <c r="J2376" s="291"/>
      <c r="K2376" s="292"/>
      <c r="L2376" s="291"/>
    </row>
    <row r="2377" spans="1:12" ht="15.75" thickBot="1" x14ac:dyDescent="0.25">
      <c r="A2377" s="293"/>
      <c r="B2377" s="294"/>
      <c r="C2377" s="330"/>
      <c r="D2377" s="331" t="s">
        <v>33</v>
      </c>
      <c r="E2377" s="332"/>
      <c r="F2377" s="297">
        <f>SUM(F2370:F2376)</f>
        <v>590</v>
      </c>
      <c r="G2377" s="297">
        <f t="shared" ref="G2377:J2377" si="691">SUM(G2370:G2376)</f>
        <v>23.59</v>
      </c>
      <c r="H2377" s="297">
        <f t="shared" si="691"/>
        <v>19.929999999999996</v>
      </c>
      <c r="I2377" s="297">
        <f t="shared" si="691"/>
        <v>75.8</v>
      </c>
      <c r="J2377" s="297">
        <f t="shared" si="691"/>
        <v>577.38</v>
      </c>
      <c r="K2377" s="298"/>
      <c r="L2377" s="297">
        <f t="shared" ref="L2377" si="692">SUM(L2370:L2376)</f>
        <v>75.900000000000006</v>
      </c>
    </row>
    <row r="2378" spans="1:12" ht="15.75" x14ac:dyDescent="0.25">
      <c r="A2378" s="299">
        <v>3</v>
      </c>
      <c r="B2378" s="300">
        <f>B2370</f>
        <v>5</v>
      </c>
      <c r="C2378" s="333" t="s">
        <v>25</v>
      </c>
      <c r="D2378" s="358" t="s">
        <v>26</v>
      </c>
      <c r="E2378" s="401" t="s">
        <v>320</v>
      </c>
      <c r="F2378" s="196">
        <v>60</v>
      </c>
      <c r="G2378" s="32">
        <v>0.48</v>
      </c>
      <c r="H2378" s="33">
        <v>0.6</v>
      </c>
      <c r="I2378" s="122">
        <v>1.56</v>
      </c>
      <c r="J2378" s="123">
        <v>8.4</v>
      </c>
      <c r="K2378" s="150">
        <v>28</v>
      </c>
      <c r="L2378" s="361">
        <v>12.99</v>
      </c>
    </row>
    <row r="2379" spans="1:12" ht="15.75" x14ac:dyDescent="0.25">
      <c r="A2379" s="287"/>
      <c r="B2379" s="288"/>
      <c r="C2379" s="326"/>
      <c r="D2379" s="358" t="s">
        <v>27</v>
      </c>
      <c r="E2379" s="373" t="s">
        <v>126</v>
      </c>
      <c r="F2379" s="71">
        <v>200</v>
      </c>
      <c r="G2379" s="37">
        <v>5.74</v>
      </c>
      <c r="H2379" s="38">
        <v>8.7799999999999994</v>
      </c>
      <c r="I2379" s="39">
        <v>8.74</v>
      </c>
      <c r="J2379" s="40">
        <v>138.04</v>
      </c>
      <c r="K2379" s="259">
        <v>31</v>
      </c>
      <c r="L2379" s="361">
        <v>18.77</v>
      </c>
    </row>
    <row r="2380" spans="1:12" ht="15.75" x14ac:dyDescent="0.25">
      <c r="A2380" s="287"/>
      <c r="B2380" s="288"/>
      <c r="C2380" s="326"/>
      <c r="D2380" s="358" t="s">
        <v>28</v>
      </c>
      <c r="E2380" s="204" t="s">
        <v>321</v>
      </c>
      <c r="F2380" s="73">
        <v>90</v>
      </c>
      <c r="G2380" s="266">
        <v>16.690000000000001</v>
      </c>
      <c r="H2380" s="267">
        <v>13.86</v>
      </c>
      <c r="I2380" s="268">
        <v>10.69</v>
      </c>
      <c r="J2380" s="277">
        <v>234.91</v>
      </c>
      <c r="K2380" s="255">
        <v>194</v>
      </c>
      <c r="L2380" s="361">
        <v>37.07</v>
      </c>
    </row>
    <row r="2381" spans="1:12" ht="15.75" x14ac:dyDescent="0.25">
      <c r="A2381" s="287"/>
      <c r="B2381" s="288"/>
      <c r="C2381" s="326"/>
      <c r="D2381" s="358" t="s">
        <v>29</v>
      </c>
      <c r="E2381" s="60" t="s">
        <v>315</v>
      </c>
      <c r="F2381" s="250">
        <v>150</v>
      </c>
      <c r="G2381" s="238">
        <v>3.33</v>
      </c>
      <c r="H2381" s="239">
        <v>3.81</v>
      </c>
      <c r="I2381" s="240">
        <v>26.04</v>
      </c>
      <c r="J2381" s="241">
        <v>151.12</v>
      </c>
      <c r="K2381" s="360">
        <v>51</v>
      </c>
      <c r="L2381" s="361">
        <v>12.09</v>
      </c>
    </row>
    <row r="2382" spans="1:12" ht="15.75" x14ac:dyDescent="0.25">
      <c r="A2382" s="287"/>
      <c r="B2382" s="288"/>
      <c r="C2382" s="326"/>
      <c r="D2382" s="358" t="s">
        <v>30</v>
      </c>
      <c r="E2382" s="368" t="s">
        <v>106</v>
      </c>
      <c r="F2382" s="20">
        <v>200</v>
      </c>
      <c r="G2382" s="27">
        <v>0</v>
      </c>
      <c r="H2382" s="23">
        <v>0</v>
      </c>
      <c r="I2382" s="28">
        <v>7.27</v>
      </c>
      <c r="J2382" s="29">
        <v>28.73</v>
      </c>
      <c r="K2382" s="360">
        <v>114</v>
      </c>
      <c r="L2382" s="361">
        <v>0.77</v>
      </c>
    </row>
    <row r="2383" spans="1:12" ht="15.75" x14ac:dyDescent="0.25">
      <c r="A2383" s="287"/>
      <c r="B2383" s="288"/>
      <c r="C2383" s="326"/>
      <c r="D2383" s="358" t="s">
        <v>31</v>
      </c>
      <c r="E2383" s="362" t="s">
        <v>107</v>
      </c>
      <c r="F2383" s="361">
        <v>45</v>
      </c>
      <c r="G2383" s="361">
        <v>3.42</v>
      </c>
      <c r="H2383" s="361">
        <v>0.36</v>
      </c>
      <c r="I2383" s="361">
        <v>22.14</v>
      </c>
      <c r="J2383" s="360">
        <v>105.75</v>
      </c>
      <c r="K2383" s="2">
        <v>119</v>
      </c>
      <c r="L2383" s="361"/>
    </row>
    <row r="2384" spans="1:12" ht="15.75" x14ac:dyDescent="0.25">
      <c r="A2384" s="287"/>
      <c r="B2384" s="288"/>
      <c r="C2384" s="326"/>
      <c r="D2384" s="358" t="s">
        <v>32</v>
      </c>
      <c r="E2384" s="362" t="s">
        <v>108</v>
      </c>
      <c r="F2384" s="361">
        <v>25</v>
      </c>
      <c r="G2384" s="361">
        <v>1.65</v>
      </c>
      <c r="H2384" s="361">
        <v>0.3</v>
      </c>
      <c r="I2384" s="361">
        <v>10.050000000000001</v>
      </c>
      <c r="J2384" s="360">
        <v>49.5</v>
      </c>
      <c r="K2384" s="2">
        <v>120</v>
      </c>
      <c r="L2384" s="361">
        <v>4.43</v>
      </c>
    </row>
    <row r="2385" spans="1:12" ht="15" x14ac:dyDescent="0.2">
      <c r="A2385" s="287"/>
      <c r="B2385" s="288"/>
      <c r="C2385" s="289"/>
      <c r="D2385" s="290"/>
      <c r="E2385" s="291"/>
      <c r="F2385" s="291"/>
      <c r="G2385" s="291"/>
      <c r="H2385" s="291"/>
      <c r="I2385" s="309"/>
      <c r="J2385" s="291"/>
      <c r="K2385" s="292"/>
      <c r="L2385" s="291"/>
    </row>
    <row r="2386" spans="1:12" ht="15" x14ac:dyDescent="0.2">
      <c r="A2386" s="287"/>
      <c r="B2386" s="288"/>
      <c r="C2386" s="289"/>
      <c r="D2386" s="290"/>
      <c r="E2386" s="291"/>
      <c r="F2386" s="291"/>
      <c r="G2386" s="291"/>
      <c r="H2386" s="291"/>
      <c r="I2386" s="291"/>
      <c r="J2386" s="291"/>
      <c r="K2386" s="292"/>
      <c r="L2386" s="291"/>
    </row>
    <row r="2387" spans="1:12" ht="15" x14ac:dyDescent="0.2">
      <c r="A2387" s="293"/>
      <c r="B2387" s="294"/>
      <c r="C2387" s="295"/>
      <c r="D2387" s="296" t="s">
        <v>33</v>
      </c>
      <c r="E2387" s="297"/>
      <c r="F2387" s="297">
        <f>SUM(F2378:F2386)</f>
        <v>770</v>
      </c>
      <c r="G2387" s="297">
        <f t="shared" ref="G2387:J2387" si="693">SUM(G2378:G2386)</f>
        <v>31.310000000000002</v>
      </c>
      <c r="H2387" s="297">
        <f t="shared" si="693"/>
        <v>27.709999999999997</v>
      </c>
      <c r="I2387" s="297">
        <f t="shared" si="693"/>
        <v>86.49</v>
      </c>
      <c r="J2387" s="297">
        <f t="shared" si="693"/>
        <v>716.45</v>
      </c>
      <c r="K2387" s="298"/>
      <c r="L2387" s="297">
        <f t="shared" ref="L2387" si="694">SUM(L2378:L2386)</f>
        <v>86.12</v>
      </c>
    </row>
    <row r="2388" spans="1:12" ht="16.5" thickBot="1" x14ac:dyDescent="0.25">
      <c r="A2388" s="301">
        <f>A2370</f>
        <v>3</v>
      </c>
      <c r="B2388" s="302">
        <f>B2370</f>
        <v>5</v>
      </c>
      <c r="C2388" s="426" t="s">
        <v>4</v>
      </c>
      <c r="D2388" s="427"/>
      <c r="E2388" s="303"/>
      <c r="F2388" s="303">
        <f>F2377+F2387</f>
        <v>1360</v>
      </c>
      <c r="G2388" s="303">
        <f t="shared" ref="G2388:J2388" si="695">G2377+G2387</f>
        <v>54.900000000000006</v>
      </c>
      <c r="H2388" s="303">
        <f t="shared" si="695"/>
        <v>47.639999999999993</v>
      </c>
      <c r="I2388" s="303">
        <f t="shared" si="695"/>
        <v>162.29</v>
      </c>
      <c r="J2388" s="303">
        <f t="shared" si="695"/>
        <v>1293.83</v>
      </c>
      <c r="K2388" s="303"/>
      <c r="L2388" s="303">
        <f t="shared" ref="L2388" si="696">L2377+L2387</f>
        <v>162.02000000000001</v>
      </c>
    </row>
    <row r="2389" spans="1:12" ht="16.5" thickBot="1" x14ac:dyDescent="0.25">
      <c r="A2389" s="305"/>
      <c r="B2389" s="306"/>
      <c r="C2389" s="428" t="s">
        <v>5</v>
      </c>
      <c r="D2389" s="428"/>
      <c r="E2389" s="428"/>
      <c r="F2389" s="306">
        <f>(F2216+F2235+F2254+F2273+F2292+F2312+F2331+F2350+F2369+F2388)/(IF(F2216=0,0,1)+IF(F2235=0,0,1)+IF(F2254=0,0,1)+IF(F2273=0,0,1)+IF(F2292=0,0,1)+IF(F2312=0,0,1)+IF(F2331=0,0,1)+IF(F2350=0,0,1)+IF(F2369=0,0,1)+IF(F2388=0,0,1))</f>
        <v>1230</v>
      </c>
      <c r="G2389" s="306">
        <f>(G2210+G2230+G2249+G2269+G2289+G2309+G2329+G2348+G2368+G2388)/(IF(G2210=0,0,1)+IF(G2230=0,0,1)+IF(G2249=0,0,1)+IF(G2269=0,0,1)+IF(G2289=0,0,1)+IF(G2309=0,0,1)+IF(G2329=0,0,1)+IF(G2348=0,0,1)+IF(G2368=0,0,1)+IF(G2388=0,0,1))</f>
        <v>14.081428571428571</v>
      </c>
      <c r="H2389" s="306">
        <f>(H2210+H2230+H2249+H2269+H2289+H2309+H2329+H2348+H2368+H2388)/(IF(H2210=0,0,1)+IF(H2230=0,0,1)+IF(H2249=0,0,1)+IF(H2269=0,0,1)+IF(H2289=0,0,1)+IF(H2309=0,0,1)+IF(H2329=0,0,1)+IF(H2348=0,0,1)+IF(H2368=0,0,1)+IF(H2388=0,0,1))</f>
        <v>11.758571428571429</v>
      </c>
      <c r="I2389" s="306">
        <f>(I2210+I2230+I2249+I2269+I2289+I2309+I2329+I2348+I2368+I2388)/(IF(I2210=0,0,1)+IF(I2230=0,0,1)+IF(I2249=0,0,1)+IF(I2269=0,0,1)+IF(I2289=0,0,1)+IF(I2309=0,0,1)+IF(I2329=0,0,1)+IF(I2348=0,0,1)+IF(I2368=0,0,1)+IF(I2388=0,0,1))</f>
        <v>50.147142857142853</v>
      </c>
      <c r="J2389" s="306">
        <f>(J2210+J2230+J2249+J2269+J2289+J2309+J2329+J2348+J2368+J2388)/(IF(J2210=0,0,1)+IF(J2230=0,0,1)+IF(J2249=0,0,1)+IF(J2269=0,0,1)+IF(J2289=0,0,1)+IF(J2309=0,0,1)+IF(J2329=0,0,1)+IF(J2348=0,0,1)+IF(J2368=0,0,1)+IF(J2388=0,0,1))</f>
        <v>363.66714285714289</v>
      </c>
      <c r="K2389" s="306"/>
      <c r="L2389" s="306">
        <f>(L2210+L2230+L2249+L2269+L2289+L2309+L2329+L2348+L2368+L2388)/(IF(L2210=0,0,1)+IF(L2230=0,0,1)+IF(L2249=0,0,1)+IF(L2269=0,0,1)+IF(L2289=0,0,1)+IF(L2309=0,0,1)+IF(L2329=0,0,1)+IF(L2348=0,0,1)+IF(L2368=0,0,1)+IF(L2388=0,0,1))</f>
        <v>53.058000000000007</v>
      </c>
    </row>
    <row r="2390" spans="1:12" ht="15.75" x14ac:dyDescent="0.25">
      <c r="A2390" s="287">
        <v>4</v>
      </c>
      <c r="B2390" s="288">
        <v>1</v>
      </c>
      <c r="C2390" s="323" t="s">
        <v>20</v>
      </c>
      <c r="D2390" s="354" t="s">
        <v>21</v>
      </c>
      <c r="E2390" s="355" t="s">
        <v>105</v>
      </c>
      <c r="F2390" s="19">
        <v>205</v>
      </c>
      <c r="G2390" s="16">
        <v>8.1999999999999993</v>
      </c>
      <c r="H2390" s="17">
        <v>8.73</v>
      </c>
      <c r="I2390" s="118">
        <v>29.68</v>
      </c>
      <c r="J2390" s="81">
        <v>230.33</v>
      </c>
      <c r="K2390" s="357">
        <v>59</v>
      </c>
      <c r="L2390" s="356">
        <v>17.54</v>
      </c>
    </row>
    <row r="2391" spans="1:12" ht="15" x14ac:dyDescent="0.2">
      <c r="A2391" s="287"/>
      <c r="B2391" s="288"/>
      <c r="C2391" s="346"/>
    </row>
    <row r="2392" spans="1:12" ht="15.75" x14ac:dyDescent="0.25">
      <c r="A2392" s="287"/>
      <c r="B2392" s="288"/>
      <c r="C2392" s="346"/>
      <c r="D2392" s="358" t="s">
        <v>22</v>
      </c>
      <c r="E2392" s="368" t="s">
        <v>106</v>
      </c>
      <c r="F2392" s="393">
        <v>200</v>
      </c>
      <c r="G2392" s="27">
        <v>0</v>
      </c>
      <c r="H2392" s="23">
        <v>0</v>
      </c>
      <c r="I2392" s="28">
        <v>7.27</v>
      </c>
      <c r="J2392" s="29">
        <v>28.73</v>
      </c>
      <c r="K2392" s="360">
        <v>114</v>
      </c>
      <c r="L2392" s="361">
        <v>0.77</v>
      </c>
    </row>
    <row r="2393" spans="1:12" ht="15.75" x14ac:dyDescent="0.25">
      <c r="A2393" s="287"/>
      <c r="B2393" s="288"/>
      <c r="C2393" s="346"/>
      <c r="D2393" s="358" t="s">
        <v>23</v>
      </c>
      <c r="E2393" s="368" t="s">
        <v>172</v>
      </c>
      <c r="F2393" s="20">
        <v>30</v>
      </c>
      <c r="G2393" s="22">
        <v>2.25</v>
      </c>
      <c r="H2393" s="23">
        <v>0.87</v>
      </c>
      <c r="I2393" s="24">
        <v>14.94</v>
      </c>
      <c r="J2393" s="25">
        <v>78.599999999999994</v>
      </c>
      <c r="K2393" s="376">
        <v>121</v>
      </c>
      <c r="L2393" s="361">
        <v>4.5</v>
      </c>
    </row>
    <row r="2394" spans="1:12" ht="15.75" x14ac:dyDescent="0.25">
      <c r="A2394" s="287"/>
      <c r="B2394" s="288"/>
      <c r="C2394" s="346"/>
      <c r="D2394" s="358" t="s">
        <v>24</v>
      </c>
      <c r="E2394" s="102" t="s">
        <v>203</v>
      </c>
      <c r="F2394" s="18">
        <v>200</v>
      </c>
      <c r="G2394" s="27">
        <v>8.25</v>
      </c>
      <c r="H2394" s="23">
        <v>6.25</v>
      </c>
      <c r="I2394" s="28">
        <v>22</v>
      </c>
      <c r="J2394" s="25">
        <v>175</v>
      </c>
      <c r="L2394" s="361">
        <v>26.48</v>
      </c>
    </row>
    <row r="2395" spans="1:12" ht="16.5" thickBot="1" x14ac:dyDescent="0.3">
      <c r="A2395" s="287"/>
      <c r="B2395" s="288"/>
      <c r="C2395" s="346"/>
      <c r="D2395" s="358"/>
      <c r="E2395" s="359"/>
      <c r="F2395" s="20"/>
      <c r="G2395" s="27"/>
      <c r="H2395" s="23"/>
      <c r="I2395" s="28"/>
      <c r="J2395" s="29"/>
      <c r="K2395" s="360"/>
      <c r="L2395" s="361"/>
    </row>
    <row r="2396" spans="1:12" ht="15.75" x14ac:dyDescent="0.25">
      <c r="A2396" s="287"/>
      <c r="B2396" s="288"/>
      <c r="C2396" s="346"/>
      <c r="D2396" s="363" t="s">
        <v>26</v>
      </c>
      <c r="E2396" s="402" t="s">
        <v>346</v>
      </c>
      <c r="F2396" s="95">
        <v>50</v>
      </c>
      <c r="G2396" s="96">
        <v>2.9</v>
      </c>
      <c r="H2396" s="97">
        <v>3.99</v>
      </c>
      <c r="I2396" s="98">
        <v>18.989999999999998</v>
      </c>
      <c r="J2396" s="149">
        <v>127.19</v>
      </c>
      <c r="K2396" s="364" t="s">
        <v>347</v>
      </c>
      <c r="L2396" s="361">
        <v>15.01</v>
      </c>
    </row>
    <row r="2397" spans="1:12" ht="15" x14ac:dyDescent="0.2">
      <c r="A2397" s="293"/>
      <c r="B2397" s="294"/>
      <c r="C2397" s="346"/>
      <c r="D2397" s="327"/>
      <c r="E2397" s="328"/>
      <c r="F2397" s="291"/>
      <c r="G2397" s="291"/>
      <c r="H2397" s="291"/>
      <c r="I2397" s="291"/>
      <c r="J2397" s="291"/>
      <c r="K2397" s="292"/>
      <c r="L2397" s="291"/>
    </row>
    <row r="2398" spans="1:12" ht="15.75" thickBot="1" x14ac:dyDescent="0.25">
      <c r="A2398" s="299">
        <v>4</v>
      </c>
      <c r="B2398" s="300">
        <v>1</v>
      </c>
      <c r="C2398" s="347" t="s">
        <v>277</v>
      </c>
      <c r="D2398" s="331" t="s">
        <v>33</v>
      </c>
      <c r="E2398" s="332"/>
      <c r="F2398" s="297">
        <f>SUM(F2390:F2397)</f>
        <v>685</v>
      </c>
      <c r="G2398" s="297">
        <f>SUM(G2390:G2397)</f>
        <v>21.599999999999998</v>
      </c>
      <c r="H2398" s="297">
        <f>SUM(H2390:H2397)</f>
        <v>19.84</v>
      </c>
      <c r="I2398" s="297">
        <f>SUM(I2390:I2397)</f>
        <v>92.88</v>
      </c>
      <c r="J2398" s="297">
        <f>SUM(J2390:J2397)</f>
        <v>639.84999999999991</v>
      </c>
      <c r="K2398" s="308"/>
      <c r="L2398" s="319">
        <f>SUM(L2390:L2397)</f>
        <v>64.3</v>
      </c>
    </row>
    <row r="2399" spans="1:12" ht="15.75" x14ac:dyDescent="0.25">
      <c r="A2399" s="287"/>
      <c r="B2399" s="288"/>
      <c r="C2399" s="326"/>
      <c r="D2399" s="358" t="s">
        <v>26</v>
      </c>
      <c r="E2399" s="365" t="s">
        <v>185</v>
      </c>
      <c r="F2399" s="52">
        <v>150</v>
      </c>
      <c r="G2399" s="53">
        <v>0.6</v>
      </c>
      <c r="H2399" s="33">
        <v>0.45</v>
      </c>
      <c r="I2399" s="34">
        <v>15.45</v>
      </c>
      <c r="J2399" s="54">
        <v>70.5</v>
      </c>
      <c r="K2399" s="360">
        <v>25</v>
      </c>
      <c r="L2399" s="361">
        <v>17.25</v>
      </c>
    </row>
    <row r="2400" spans="1:12" ht="15.75" x14ac:dyDescent="0.25">
      <c r="A2400" s="287"/>
      <c r="B2400" s="288"/>
      <c r="C2400" s="326"/>
      <c r="D2400" s="358" t="s">
        <v>27</v>
      </c>
      <c r="E2400" s="355" t="s">
        <v>152</v>
      </c>
      <c r="F2400" s="71">
        <v>200</v>
      </c>
      <c r="G2400" s="37">
        <v>5.88</v>
      </c>
      <c r="H2400" s="38">
        <v>8.82</v>
      </c>
      <c r="I2400" s="39">
        <v>9.6</v>
      </c>
      <c r="J2400" s="42">
        <v>142.19999999999999</v>
      </c>
      <c r="K2400" s="225">
        <v>32</v>
      </c>
      <c r="L2400" s="361">
        <v>19.09</v>
      </c>
    </row>
    <row r="2401" spans="1:12" ht="45.75" x14ac:dyDescent="0.25">
      <c r="A2401" s="287"/>
      <c r="B2401" s="288"/>
      <c r="C2401" s="326"/>
      <c r="D2401" s="358" t="s">
        <v>28</v>
      </c>
      <c r="E2401" s="387" t="s">
        <v>111</v>
      </c>
      <c r="F2401" s="21">
        <v>90</v>
      </c>
      <c r="G2401" s="27">
        <v>15.77</v>
      </c>
      <c r="H2401" s="23">
        <v>13.36</v>
      </c>
      <c r="I2401" s="28">
        <v>1.61</v>
      </c>
      <c r="J2401" s="41">
        <v>190.47</v>
      </c>
      <c r="K2401" s="403">
        <v>177</v>
      </c>
      <c r="L2401" s="361">
        <v>37.85</v>
      </c>
    </row>
    <row r="2402" spans="1:12" ht="15.75" x14ac:dyDescent="0.25">
      <c r="A2402" s="287"/>
      <c r="B2402" s="288"/>
      <c r="C2402" s="326"/>
      <c r="D2402" s="358" t="s">
        <v>29</v>
      </c>
      <c r="E2402" s="387" t="s">
        <v>67</v>
      </c>
      <c r="F2402" s="21">
        <v>150</v>
      </c>
      <c r="G2402" s="37">
        <v>7.26</v>
      </c>
      <c r="H2402" s="38">
        <v>4.96</v>
      </c>
      <c r="I2402" s="39">
        <v>31.76</v>
      </c>
      <c r="J2402" s="42">
        <v>198.84</v>
      </c>
      <c r="K2402" s="226">
        <v>54</v>
      </c>
      <c r="L2402" s="361">
        <v>7.02</v>
      </c>
    </row>
    <row r="2403" spans="1:12" ht="30.75" x14ac:dyDescent="0.25">
      <c r="A2403" s="287"/>
      <c r="B2403" s="288"/>
      <c r="C2403" s="326"/>
      <c r="D2403" s="358" t="s">
        <v>30</v>
      </c>
      <c r="E2403" s="387" t="s">
        <v>348</v>
      </c>
      <c r="F2403" s="21">
        <v>200</v>
      </c>
      <c r="G2403" s="27">
        <v>0</v>
      </c>
      <c r="H2403" s="23">
        <v>0</v>
      </c>
      <c r="I2403" s="28">
        <v>14.16</v>
      </c>
      <c r="J2403" s="41">
        <v>55.48</v>
      </c>
      <c r="K2403" s="360">
        <v>104</v>
      </c>
      <c r="L2403" s="361">
        <v>6.06</v>
      </c>
    </row>
    <row r="2404" spans="1:12" ht="15.75" x14ac:dyDescent="0.25">
      <c r="A2404" s="287"/>
      <c r="B2404" s="288"/>
      <c r="C2404" s="326"/>
      <c r="D2404" s="358" t="s">
        <v>31</v>
      </c>
      <c r="E2404" s="369" t="s">
        <v>107</v>
      </c>
      <c r="F2404" s="26">
        <v>20</v>
      </c>
      <c r="G2404" s="27">
        <v>1.52</v>
      </c>
      <c r="H2404" s="23">
        <v>0.16</v>
      </c>
      <c r="I2404" s="28">
        <v>9.84</v>
      </c>
      <c r="J2404" s="29">
        <v>47</v>
      </c>
      <c r="K2404" s="360">
        <v>119</v>
      </c>
      <c r="L2404" s="361"/>
    </row>
    <row r="2405" spans="1:12" ht="15.75" x14ac:dyDescent="0.25">
      <c r="A2405" s="287"/>
      <c r="B2405" s="288"/>
      <c r="C2405" s="326"/>
      <c r="D2405" s="358" t="s">
        <v>32</v>
      </c>
      <c r="E2405" s="369" t="s">
        <v>108</v>
      </c>
      <c r="F2405" s="18">
        <v>20</v>
      </c>
      <c r="G2405" s="80">
        <v>1.32</v>
      </c>
      <c r="H2405" s="17">
        <v>0.24</v>
      </c>
      <c r="I2405" s="69">
        <v>8.0399999999999991</v>
      </c>
      <c r="J2405" s="181">
        <v>39.6</v>
      </c>
      <c r="K2405" s="360">
        <v>120</v>
      </c>
      <c r="L2405" s="361">
        <v>2.68</v>
      </c>
    </row>
    <row r="2406" spans="1:12" ht="15" x14ac:dyDescent="0.2">
      <c r="A2406" s="287"/>
      <c r="B2406" s="288"/>
      <c r="C2406" s="326"/>
      <c r="D2406" s="327"/>
      <c r="E2406" s="328"/>
      <c r="F2406" s="291"/>
      <c r="G2406" s="291"/>
      <c r="H2406" s="291"/>
      <c r="I2406" s="291"/>
      <c r="J2406" s="291"/>
      <c r="K2406" s="292"/>
      <c r="L2406" s="291"/>
    </row>
    <row r="2407" spans="1:12" ht="15" x14ac:dyDescent="0.2">
      <c r="A2407" s="293"/>
      <c r="B2407" s="294"/>
      <c r="C2407" s="330"/>
      <c r="D2407" s="331" t="s">
        <v>33</v>
      </c>
      <c r="E2407" s="332"/>
      <c r="F2407" s="297">
        <f>SUM(F2399:F2406)</f>
        <v>830</v>
      </c>
      <c r="G2407" s="297">
        <f>SUM(G2399:G2406)</f>
        <v>32.349999999999994</v>
      </c>
      <c r="H2407" s="297">
        <f>SUM(H2399:H2406)</f>
        <v>27.99</v>
      </c>
      <c r="I2407" s="297">
        <f>SUM(I2399:I2406)</f>
        <v>90.460000000000008</v>
      </c>
      <c r="J2407" s="297">
        <f>SUM(J2399:J2406)</f>
        <v>744.09</v>
      </c>
      <c r="K2407" s="298"/>
      <c r="L2407" s="297">
        <f>SUM(L2399:L2406)</f>
        <v>89.95</v>
      </c>
    </row>
    <row r="2408" spans="1:12" ht="16.5" thickBot="1" x14ac:dyDescent="0.25">
      <c r="A2408" s="304">
        <v>24</v>
      </c>
      <c r="B2408" s="304">
        <v>24</v>
      </c>
      <c r="C2408" s="424" t="s">
        <v>4</v>
      </c>
      <c r="D2408" s="425"/>
      <c r="E2408" s="334"/>
      <c r="F2408" s="303">
        <f>F2397+F2407</f>
        <v>830</v>
      </c>
      <c r="G2408" s="303">
        <f t="shared" ref="G2408:J2408" si="697">G2397+G2407</f>
        <v>32.349999999999994</v>
      </c>
      <c r="H2408" s="303">
        <f t="shared" si="697"/>
        <v>27.99</v>
      </c>
      <c r="I2408" s="303">
        <f t="shared" si="697"/>
        <v>90.460000000000008</v>
      </c>
      <c r="J2408" s="303">
        <f t="shared" si="697"/>
        <v>744.09</v>
      </c>
      <c r="K2408" s="303"/>
      <c r="L2408" s="303">
        <f t="shared" ref="L2408" si="698">L2397+L2407</f>
        <v>89.95</v>
      </c>
    </row>
    <row r="2409" spans="1:12" ht="16.5" thickBot="1" x14ac:dyDescent="0.3">
      <c r="A2409" s="289">
        <v>4</v>
      </c>
      <c r="B2409" s="288">
        <v>2</v>
      </c>
      <c r="C2409" s="323" t="s">
        <v>20</v>
      </c>
      <c r="D2409" s="354" t="s">
        <v>21</v>
      </c>
      <c r="E2409" s="370" t="s">
        <v>349</v>
      </c>
      <c r="F2409" s="356">
        <v>240</v>
      </c>
      <c r="G2409" s="356">
        <v>18.82</v>
      </c>
      <c r="H2409" s="356">
        <v>20.63</v>
      </c>
      <c r="I2409" s="356">
        <v>34.43</v>
      </c>
      <c r="J2409" s="356">
        <v>399.54</v>
      </c>
      <c r="K2409" s="371" t="s">
        <v>350</v>
      </c>
      <c r="L2409" s="356">
        <v>42.11</v>
      </c>
    </row>
    <row r="2410" spans="1:12" ht="15.75" x14ac:dyDescent="0.25">
      <c r="A2410" s="289"/>
      <c r="B2410" s="288"/>
      <c r="C2410" s="326"/>
      <c r="D2410" s="372" t="s">
        <v>26</v>
      </c>
      <c r="E2410" s="395" t="s">
        <v>170</v>
      </c>
      <c r="F2410" s="250">
        <v>15</v>
      </c>
      <c r="G2410" s="32">
        <v>3.48</v>
      </c>
      <c r="H2410" s="33">
        <v>4.43</v>
      </c>
      <c r="I2410" s="122">
        <v>0</v>
      </c>
      <c r="J2410" s="166">
        <v>54.6</v>
      </c>
      <c r="K2410" s="2">
        <v>1</v>
      </c>
      <c r="L2410" s="2">
        <v>7.42</v>
      </c>
    </row>
    <row r="2411" spans="1:12" ht="30.75" x14ac:dyDescent="0.25">
      <c r="A2411" s="289"/>
      <c r="B2411" s="288"/>
      <c r="C2411" s="326"/>
      <c r="D2411" s="358" t="s">
        <v>22</v>
      </c>
      <c r="E2411" s="387" t="s">
        <v>116</v>
      </c>
      <c r="F2411" s="27">
        <v>0</v>
      </c>
      <c r="G2411" s="27">
        <v>0</v>
      </c>
      <c r="H2411" s="23">
        <v>0</v>
      </c>
      <c r="I2411" s="28">
        <v>19.940000000000001</v>
      </c>
      <c r="J2411" s="166">
        <v>80.3</v>
      </c>
      <c r="K2411" s="360">
        <v>95</v>
      </c>
      <c r="L2411" s="361">
        <v>5.2</v>
      </c>
    </row>
    <row r="2412" spans="1:12" ht="16.5" thickBot="1" x14ac:dyDescent="0.3">
      <c r="A2412" s="289"/>
      <c r="B2412" s="288"/>
      <c r="C2412" s="326"/>
      <c r="D2412" s="358" t="s">
        <v>23</v>
      </c>
      <c r="E2412" s="374" t="s">
        <v>60</v>
      </c>
      <c r="F2412" s="375" t="s">
        <v>44</v>
      </c>
      <c r="G2412" s="361">
        <v>2.84</v>
      </c>
      <c r="H2412" s="361">
        <v>0.4</v>
      </c>
      <c r="I2412" s="361">
        <v>17.88</v>
      </c>
      <c r="J2412" s="361">
        <v>86.6</v>
      </c>
      <c r="K2412" s="376" t="s">
        <v>46</v>
      </c>
      <c r="L2412" s="361">
        <v>2.95</v>
      </c>
    </row>
    <row r="2413" spans="1:12" ht="15.75" x14ac:dyDescent="0.25">
      <c r="A2413" s="289"/>
      <c r="B2413" s="288"/>
      <c r="C2413" s="326"/>
      <c r="D2413" s="358" t="s">
        <v>24</v>
      </c>
      <c r="E2413" s="377" t="s">
        <v>352</v>
      </c>
      <c r="F2413" s="30"/>
      <c r="G2413" s="32"/>
      <c r="H2413" s="33"/>
      <c r="I2413" s="122"/>
      <c r="J2413" s="123"/>
      <c r="K2413" s="360"/>
      <c r="L2413" s="361">
        <v>49.17</v>
      </c>
    </row>
    <row r="2414" spans="1:12" ht="15" x14ac:dyDescent="0.2">
      <c r="A2414" s="289"/>
      <c r="B2414" s="288"/>
      <c r="C2414" s="326"/>
      <c r="D2414" s="327"/>
      <c r="E2414" s="328"/>
      <c r="F2414" s="291"/>
      <c r="G2414" s="291"/>
      <c r="H2414" s="291"/>
      <c r="I2414" s="291"/>
      <c r="J2414" s="291"/>
      <c r="K2414" s="292"/>
      <c r="L2414" s="291"/>
    </row>
    <row r="2415" spans="1:12" ht="15" x14ac:dyDescent="0.2">
      <c r="A2415" s="289"/>
      <c r="B2415" s="288"/>
      <c r="C2415" s="326"/>
      <c r="D2415" s="327"/>
      <c r="E2415" s="328"/>
      <c r="F2415" s="291"/>
      <c r="G2415" s="291"/>
      <c r="H2415" s="291"/>
      <c r="I2415" s="291"/>
      <c r="J2415" s="291"/>
      <c r="K2415" s="292"/>
      <c r="L2415" s="291"/>
    </row>
    <row r="2416" spans="1:12" ht="15.75" thickBot="1" x14ac:dyDescent="0.25">
      <c r="A2416" s="295"/>
      <c r="B2416" s="294"/>
      <c r="C2416" s="330"/>
      <c r="D2416" s="331" t="s">
        <v>33</v>
      </c>
      <c r="E2416" s="332"/>
      <c r="F2416" s="297">
        <f>SUM(F2409:F2415)</f>
        <v>255</v>
      </c>
      <c r="G2416" s="297">
        <f t="shared" ref="G2416:J2416" si="699">SUM(G2409:G2415)</f>
        <v>25.14</v>
      </c>
      <c r="H2416" s="297">
        <f t="shared" si="699"/>
        <v>25.459999999999997</v>
      </c>
      <c r="I2416" s="297">
        <f t="shared" si="699"/>
        <v>72.25</v>
      </c>
      <c r="J2416" s="297">
        <f t="shared" si="699"/>
        <v>621.04000000000008</v>
      </c>
      <c r="K2416" s="298"/>
      <c r="L2416" s="297">
        <f>SUM(L2409:L2415)</f>
        <v>106.85000000000001</v>
      </c>
    </row>
    <row r="2417" spans="1:12" ht="15.75" x14ac:dyDescent="0.25">
      <c r="A2417" s="321" t="s">
        <v>345</v>
      </c>
      <c r="B2417" s="300">
        <f>B2409</f>
        <v>2</v>
      </c>
      <c r="C2417" s="333" t="s">
        <v>25</v>
      </c>
      <c r="D2417" s="358" t="s">
        <v>26</v>
      </c>
      <c r="E2417" s="378" t="s">
        <v>131</v>
      </c>
      <c r="F2417" s="260">
        <v>60</v>
      </c>
      <c r="G2417" s="228">
        <v>0.66</v>
      </c>
      <c r="H2417" s="229">
        <v>0.12</v>
      </c>
      <c r="I2417" s="230">
        <v>2.2799999999999998</v>
      </c>
      <c r="J2417" s="261">
        <v>14.4</v>
      </c>
      <c r="K2417" s="404">
        <v>29</v>
      </c>
      <c r="L2417" s="361">
        <v>12.98</v>
      </c>
    </row>
    <row r="2418" spans="1:12" ht="15.75" x14ac:dyDescent="0.25">
      <c r="A2418" s="289"/>
      <c r="B2418" s="288"/>
      <c r="C2418" s="326"/>
      <c r="D2418" s="358" t="s">
        <v>27</v>
      </c>
      <c r="E2418" s="101" t="s">
        <v>351</v>
      </c>
      <c r="F2418" s="71">
        <v>222</v>
      </c>
      <c r="G2418" s="405">
        <v>6.01</v>
      </c>
      <c r="H2418" s="279">
        <v>4.38</v>
      </c>
      <c r="I2418" s="406">
        <v>7.73</v>
      </c>
      <c r="J2418" s="407">
        <v>93.68</v>
      </c>
      <c r="K2418" s="251">
        <v>328</v>
      </c>
      <c r="L2418" s="361">
        <v>15.18</v>
      </c>
    </row>
    <row r="2419" spans="1:12" ht="15.75" x14ac:dyDescent="0.25">
      <c r="A2419" s="289"/>
      <c r="B2419" s="288"/>
      <c r="C2419" s="326"/>
      <c r="D2419" s="358" t="s">
        <v>28</v>
      </c>
      <c r="E2419" s="204" t="s">
        <v>209</v>
      </c>
      <c r="F2419" s="73">
        <v>210</v>
      </c>
      <c r="G2419" s="190">
        <v>16.97</v>
      </c>
      <c r="H2419" s="75">
        <v>25.42</v>
      </c>
      <c r="I2419" s="191">
        <v>31.1</v>
      </c>
      <c r="J2419" s="192">
        <v>422.09</v>
      </c>
      <c r="K2419" s="253" t="s">
        <v>208</v>
      </c>
      <c r="L2419" s="361">
        <v>58.47</v>
      </c>
    </row>
    <row r="2420" spans="1:12" ht="15.75" x14ac:dyDescent="0.25">
      <c r="A2420" s="289"/>
      <c r="B2420" s="288"/>
      <c r="C2420" s="326"/>
      <c r="D2420" s="358" t="s">
        <v>29</v>
      </c>
      <c r="E2420" s="383"/>
      <c r="F2420" s="249"/>
      <c r="G2420" s="162"/>
      <c r="H2420" s="163"/>
      <c r="I2420" s="164"/>
      <c r="J2420" s="275"/>
      <c r="K2420" s="114"/>
      <c r="L2420" s="361"/>
    </row>
    <row r="2421" spans="1:12" ht="30.75" x14ac:dyDescent="0.25">
      <c r="A2421" s="289"/>
      <c r="B2421" s="288"/>
      <c r="C2421" s="326"/>
      <c r="D2421" s="358" t="s">
        <v>30</v>
      </c>
      <c r="E2421" s="359" t="s">
        <v>120</v>
      </c>
      <c r="F2421" s="21">
        <v>200</v>
      </c>
      <c r="G2421" s="27">
        <v>0.25</v>
      </c>
      <c r="H2421" s="23">
        <v>0</v>
      </c>
      <c r="I2421" s="28">
        <v>12.73</v>
      </c>
      <c r="J2421" s="41">
        <v>51.3</v>
      </c>
      <c r="K2421" s="360">
        <v>216</v>
      </c>
      <c r="L2421" s="361">
        <v>9.86</v>
      </c>
    </row>
    <row r="2422" spans="1:12" ht="15.75" x14ac:dyDescent="0.25">
      <c r="A2422" s="289"/>
      <c r="B2422" s="288"/>
      <c r="C2422" s="326"/>
      <c r="D2422" s="358" t="s">
        <v>31</v>
      </c>
      <c r="E2422" s="381" t="s">
        <v>107</v>
      </c>
      <c r="F2422" s="18">
        <v>30</v>
      </c>
      <c r="G2422" s="16">
        <v>2.2799999999999998</v>
      </c>
      <c r="H2422" s="17">
        <v>0.24</v>
      </c>
      <c r="I2422" s="118">
        <v>14.76</v>
      </c>
      <c r="J2422" s="156">
        <v>70.5</v>
      </c>
      <c r="K2422" s="141">
        <v>119</v>
      </c>
      <c r="L2422" s="361"/>
    </row>
    <row r="2423" spans="1:12" ht="16.5" thickBot="1" x14ac:dyDescent="0.3">
      <c r="A2423" s="289"/>
      <c r="B2423" s="288"/>
      <c r="C2423" s="326"/>
      <c r="D2423" s="358" t="s">
        <v>32</v>
      </c>
      <c r="E2423" s="381" t="s">
        <v>108</v>
      </c>
      <c r="F2423" s="18">
        <v>30</v>
      </c>
      <c r="G2423" s="16">
        <v>1.32</v>
      </c>
      <c r="H2423" s="17">
        <v>0.24</v>
      </c>
      <c r="I2423" s="118">
        <v>8.0399999999999991</v>
      </c>
      <c r="J2423" s="156">
        <v>39.6</v>
      </c>
      <c r="K2423" s="201">
        <v>120</v>
      </c>
      <c r="L2423" s="361">
        <v>4.0199999999999996</v>
      </c>
    </row>
    <row r="2424" spans="1:12" ht="15" x14ac:dyDescent="0.2">
      <c r="A2424" s="289"/>
      <c r="B2424" s="288"/>
      <c r="C2424" s="326"/>
      <c r="D2424" s="327"/>
      <c r="E2424" s="112"/>
      <c r="F2424" s="121"/>
      <c r="G2424" s="32"/>
      <c r="H2424" s="33"/>
      <c r="I2424" s="122"/>
      <c r="J2424" s="123"/>
      <c r="K2424" s="292"/>
      <c r="L2424" s="291"/>
    </row>
    <row r="2425" spans="1:12" ht="15" x14ac:dyDescent="0.2">
      <c r="A2425" s="289"/>
      <c r="B2425" s="288"/>
      <c r="C2425" s="326"/>
      <c r="D2425" s="327"/>
      <c r="E2425" s="328"/>
      <c r="F2425" s="291"/>
      <c r="G2425" s="291"/>
      <c r="H2425" s="291"/>
      <c r="I2425" s="291"/>
      <c r="J2425" s="291"/>
      <c r="K2425" s="292"/>
      <c r="L2425" s="291"/>
    </row>
    <row r="2426" spans="1:12" ht="15" x14ac:dyDescent="0.2">
      <c r="A2426" s="295"/>
      <c r="B2426" s="294"/>
      <c r="C2426" s="330"/>
      <c r="D2426" s="331" t="s">
        <v>33</v>
      </c>
      <c r="E2426" s="332"/>
      <c r="F2426" s="297">
        <f>SUM(F2417:F2425)</f>
        <v>752</v>
      </c>
      <c r="G2426" s="297">
        <f t="shared" ref="G2426:J2426" si="700">SUM(G2417:G2425)</f>
        <v>27.490000000000002</v>
      </c>
      <c r="H2426" s="297">
        <f t="shared" si="700"/>
        <v>30.4</v>
      </c>
      <c r="I2426" s="297">
        <f t="shared" si="700"/>
        <v>76.640000000000015</v>
      </c>
      <c r="J2426" s="297">
        <f t="shared" si="700"/>
        <v>691.56999999999994</v>
      </c>
      <c r="K2426" s="298"/>
      <c r="L2426" s="297">
        <f t="shared" ref="L2426" si="701">SUM(L2417:L2425)</f>
        <v>100.50999999999999</v>
      </c>
    </row>
    <row r="2427" spans="1:12" ht="16.5" thickBot="1" x14ac:dyDescent="0.25">
      <c r="A2427" s="304">
        <f>A2409</f>
        <v>4</v>
      </c>
      <c r="B2427" s="304">
        <f>B2409</f>
        <v>2</v>
      </c>
      <c r="C2427" s="424" t="s">
        <v>4</v>
      </c>
      <c r="D2427" s="425"/>
      <c r="E2427" s="334"/>
      <c r="F2427" s="303">
        <f>F2416+F2426</f>
        <v>1007</v>
      </c>
      <c r="G2427" s="303">
        <f t="shared" ref="G2427:J2427" si="702">G2416+G2426</f>
        <v>52.63</v>
      </c>
      <c r="H2427" s="303">
        <f t="shared" si="702"/>
        <v>55.86</v>
      </c>
      <c r="I2427" s="303">
        <f t="shared" si="702"/>
        <v>148.89000000000001</v>
      </c>
      <c r="J2427" s="303">
        <f t="shared" si="702"/>
        <v>1312.6100000000001</v>
      </c>
      <c r="K2427" s="303"/>
      <c r="L2427" s="303">
        <f t="shared" ref="L2427" si="703">L2416+L2426</f>
        <v>207.36</v>
      </c>
    </row>
    <row r="2428" spans="1:12" ht="30.75" x14ac:dyDescent="0.25">
      <c r="A2428" s="283">
        <v>4</v>
      </c>
      <c r="B2428" s="284">
        <v>3</v>
      </c>
      <c r="C2428" s="323" t="s">
        <v>20</v>
      </c>
      <c r="D2428" s="354" t="s">
        <v>21</v>
      </c>
      <c r="E2428" s="111" t="s">
        <v>353</v>
      </c>
      <c r="F2428" s="20">
        <v>150</v>
      </c>
      <c r="G2428" s="27">
        <v>21.5</v>
      </c>
      <c r="H2428" s="23">
        <v>13.61</v>
      </c>
      <c r="I2428" s="28">
        <v>31.05</v>
      </c>
      <c r="J2428" s="29">
        <v>333.11</v>
      </c>
      <c r="K2428" s="371">
        <v>319</v>
      </c>
      <c r="L2428" s="356">
        <v>64.14</v>
      </c>
    </row>
    <row r="2429" spans="1:12" ht="15.75" x14ac:dyDescent="0.25">
      <c r="A2429" s="287"/>
      <c r="B2429" s="288"/>
      <c r="C2429" s="326"/>
      <c r="D2429" s="363"/>
      <c r="E2429" s="362"/>
      <c r="F2429" s="361"/>
      <c r="G2429" s="27"/>
      <c r="H2429" s="23"/>
      <c r="I2429" s="28"/>
      <c r="J2429" s="166"/>
      <c r="K2429" s="360"/>
      <c r="L2429" s="361"/>
    </row>
    <row r="2430" spans="1:12" ht="15.75" x14ac:dyDescent="0.25">
      <c r="A2430" s="287"/>
      <c r="B2430" s="288"/>
      <c r="C2430" s="326"/>
      <c r="D2430" s="358" t="s">
        <v>22</v>
      </c>
      <c r="E2430" s="369" t="s">
        <v>124</v>
      </c>
      <c r="F2430" s="21">
        <v>200</v>
      </c>
      <c r="G2430" s="27">
        <v>0.04</v>
      </c>
      <c r="H2430" s="23">
        <v>0</v>
      </c>
      <c r="I2430" s="28">
        <v>7.4</v>
      </c>
      <c r="J2430" s="166">
        <v>30.26</v>
      </c>
      <c r="K2430" s="360">
        <v>113</v>
      </c>
      <c r="L2430" s="361">
        <v>2.39</v>
      </c>
    </row>
    <row r="2431" spans="1:12" ht="16.5" thickBot="1" x14ac:dyDescent="0.3">
      <c r="A2431" s="287"/>
      <c r="B2431" s="288"/>
      <c r="C2431" s="326"/>
      <c r="D2431" s="358" t="s">
        <v>23</v>
      </c>
      <c r="E2431" s="368" t="s">
        <v>172</v>
      </c>
      <c r="F2431" s="26">
        <v>20</v>
      </c>
      <c r="G2431" s="22">
        <v>1.5</v>
      </c>
      <c r="H2431" s="23">
        <v>0.57999999999999996</v>
      </c>
      <c r="I2431" s="24">
        <v>9.9600000000000009</v>
      </c>
      <c r="J2431" s="167">
        <v>52.4</v>
      </c>
      <c r="K2431" s="376">
        <v>121</v>
      </c>
      <c r="L2431" s="361">
        <v>3</v>
      </c>
    </row>
    <row r="2432" spans="1:12" ht="16.5" thickBot="1" x14ac:dyDescent="0.3">
      <c r="A2432" s="287"/>
      <c r="B2432" s="288"/>
      <c r="C2432" s="326"/>
      <c r="D2432" s="358" t="s">
        <v>24</v>
      </c>
      <c r="E2432" s="396" t="s">
        <v>185</v>
      </c>
      <c r="F2432" s="30">
        <v>150</v>
      </c>
      <c r="G2432" s="32">
        <v>0.6</v>
      </c>
      <c r="H2432" s="33">
        <v>0.6</v>
      </c>
      <c r="I2432" s="34">
        <v>14.7</v>
      </c>
      <c r="J2432" s="35">
        <v>70.5</v>
      </c>
      <c r="K2432" s="360">
        <v>24</v>
      </c>
      <c r="L2432" s="361"/>
    </row>
    <row r="2433" spans="1:12" ht="15.75" x14ac:dyDescent="0.25">
      <c r="A2433" s="287"/>
      <c r="B2433" s="288"/>
      <c r="C2433" s="326"/>
      <c r="D2433" s="358" t="s">
        <v>26</v>
      </c>
      <c r="E2433" s="51" t="s">
        <v>149</v>
      </c>
      <c r="F2433" s="52">
        <v>17</v>
      </c>
      <c r="G2433" s="32">
        <v>2.48</v>
      </c>
      <c r="H2433" s="33">
        <v>3.96</v>
      </c>
      <c r="I2433" s="122">
        <v>0.68</v>
      </c>
      <c r="J2433" s="123">
        <v>48.11</v>
      </c>
      <c r="K2433" s="360"/>
      <c r="L2433" s="361">
        <v>10.220000000000001</v>
      </c>
    </row>
    <row r="2434" spans="1:12" ht="15" x14ac:dyDescent="0.2">
      <c r="A2434" s="287"/>
      <c r="B2434" s="288"/>
      <c r="C2434" s="326"/>
      <c r="D2434" s="327"/>
      <c r="E2434" s="328"/>
      <c r="F2434" s="291"/>
      <c r="G2434" s="291"/>
      <c r="H2434" s="291"/>
      <c r="I2434" s="291"/>
      <c r="J2434" s="291"/>
      <c r="K2434" s="292"/>
      <c r="L2434" s="291"/>
    </row>
    <row r="2435" spans="1:12" ht="15.75" thickBot="1" x14ac:dyDescent="0.25">
      <c r="A2435" s="293"/>
      <c r="B2435" s="294"/>
      <c r="C2435" s="330"/>
      <c r="D2435" s="331" t="s">
        <v>33</v>
      </c>
      <c r="E2435" s="332"/>
      <c r="F2435" s="297">
        <f>SUM(F2428:F2434)</f>
        <v>537</v>
      </c>
      <c r="G2435" s="297">
        <f t="shared" ref="G2435:J2435" si="704">SUM(G2428:G2434)</f>
        <v>26.12</v>
      </c>
      <c r="H2435" s="297">
        <f t="shared" si="704"/>
        <v>18.75</v>
      </c>
      <c r="I2435" s="297">
        <f t="shared" si="704"/>
        <v>63.79</v>
      </c>
      <c r="J2435" s="297">
        <f t="shared" si="704"/>
        <v>534.38</v>
      </c>
      <c r="K2435" s="298"/>
      <c r="L2435" s="297">
        <f t="shared" ref="L2435" si="705">SUM(L2428:L2434)</f>
        <v>79.75</v>
      </c>
    </row>
    <row r="2436" spans="1:12" ht="15.75" x14ac:dyDescent="0.25">
      <c r="A2436" s="299">
        <v>4</v>
      </c>
      <c r="B2436" s="300">
        <f>B2428</f>
        <v>3</v>
      </c>
      <c r="C2436" s="333" t="s">
        <v>25</v>
      </c>
      <c r="D2436" s="358" t="s">
        <v>26</v>
      </c>
      <c r="E2436" s="377" t="s">
        <v>142</v>
      </c>
      <c r="F2436" s="30">
        <v>150</v>
      </c>
      <c r="G2436" s="32">
        <v>0.6</v>
      </c>
      <c r="H2436" s="33">
        <v>0.6</v>
      </c>
      <c r="I2436" s="122">
        <v>14.7</v>
      </c>
      <c r="J2436" s="123">
        <v>70.5</v>
      </c>
      <c r="K2436" s="258">
        <v>24</v>
      </c>
      <c r="L2436" s="361">
        <v>17.25</v>
      </c>
    </row>
    <row r="2437" spans="1:12" ht="15.75" x14ac:dyDescent="0.25">
      <c r="A2437" s="287"/>
      <c r="B2437" s="288"/>
      <c r="C2437" s="326"/>
      <c r="D2437" s="358" t="s">
        <v>27</v>
      </c>
      <c r="E2437" s="368" t="s">
        <v>145</v>
      </c>
      <c r="F2437" s="271">
        <v>200</v>
      </c>
      <c r="G2437" s="27">
        <v>1.7</v>
      </c>
      <c r="H2437" s="23">
        <v>2.78</v>
      </c>
      <c r="I2437" s="28">
        <v>7.17</v>
      </c>
      <c r="J2437" s="29">
        <v>61.44</v>
      </c>
      <c r="K2437" s="389">
        <v>237</v>
      </c>
      <c r="L2437" s="361">
        <v>5.87</v>
      </c>
    </row>
    <row r="2438" spans="1:12" ht="15.75" x14ac:dyDescent="0.25">
      <c r="A2438" s="287"/>
      <c r="B2438" s="288"/>
      <c r="C2438" s="326"/>
      <c r="D2438" s="358" t="s">
        <v>28</v>
      </c>
      <c r="E2438" s="408" t="s">
        <v>354</v>
      </c>
      <c r="F2438" s="145">
        <v>90</v>
      </c>
      <c r="G2438" s="57">
        <v>12.53</v>
      </c>
      <c r="H2438" s="58">
        <v>11.36</v>
      </c>
      <c r="I2438" s="59">
        <v>5.98</v>
      </c>
      <c r="J2438" s="153">
        <v>176.68</v>
      </c>
      <c r="K2438" s="56">
        <v>258</v>
      </c>
      <c r="L2438" s="361">
        <v>29.14</v>
      </c>
    </row>
    <row r="2439" spans="1:12" ht="15.75" x14ac:dyDescent="0.25">
      <c r="A2439" s="287"/>
      <c r="B2439" s="288"/>
      <c r="C2439" s="326"/>
      <c r="D2439" s="358" t="s">
        <v>29</v>
      </c>
      <c r="E2439" s="409" t="s">
        <v>355</v>
      </c>
      <c r="F2439" s="169">
        <v>150</v>
      </c>
      <c r="G2439" s="232">
        <v>3.33</v>
      </c>
      <c r="H2439" s="233">
        <v>3.81</v>
      </c>
      <c r="I2439" s="410">
        <v>26.04</v>
      </c>
      <c r="J2439" s="411">
        <v>151.12</v>
      </c>
      <c r="K2439" s="56">
        <v>51</v>
      </c>
      <c r="L2439" s="361">
        <v>12.1</v>
      </c>
    </row>
    <row r="2440" spans="1:12" ht="15.75" x14ac:dyDescent="0.25">
      <c r="A2440" s="287"/>
      <c r="B2440" s="288"/>
      <c r="C2440" s="326"/>
      <c r="D2440" s="358" t="s">
        <v>30</v>
      </c>
      <c r="E2440" s="380" t="s">
        <v>214</v>
      </c>
      <c r="F2440" s="126">
        <v>200</v>
      </c>
      <c r="G2440" s="16">
        <v>0.6</v>
      </c>
      <c r="H2440" s="17">
        <v>0</v>
      </c>
      <c r="I2440" s="118">
        <v>33</v>
      </c>
      <c r="J2440" s="119">
        <v>136</v>
      </c>
      <c r="K2440" s="360">
        <v>107</v>
      </c>
      <c r="L2440" s="361">
        <v>9.18</v>
      </c>
    </row>
    <row r="2441" spans="1:12" ht="15.75" x14ac:dyDescent="0.25">
      <c r="A2441" s="287"/>
      <c r="B2441" s="288"/>
      <c r="C2441" s="326"/>
      <c r="D2441" s="358" t="s">
        <v>31</v>
      </c>
      <c r="E2441" s="383" t="s">
        <v>107</v>
      </c>
      <c r="F2441" s="20">
        <v>30</v>
      </c>
      <c r="G2441" s="27">
        <v>1.52</v>
      </c>
      <c r="H2441" s="23">
        <v>0.16</v>
      </c>
      <c r="I2441" s="28">
        <v>9.84</v>
      </c>
      <c r="J2441" s="167">
        <v>47</v>
      </c>
      <c r="K2441" s="360">
        <v>119</v>
      </c>
      <c r="L2441" s="361"/>
    </row>
    <row r="2442" spans="1:12" ht="15.75" x14ac:dyDescent="0.25">
      <c r="A2442" s="287"/>
      <c r="B2442" s="288"/>
      <c r="C2442" s="326"/>
      <c r="D2442" s="358" t="s">
        <v>32</v>
      </c>
      <c r="E2442" s="383" t="s">
        <v>108</v>
      </c>
      <c r="F2442" s="249">
        <v>20</v>
      </c>
      <c r="G2442" s="27">
        <v>1.32</v>
      </c>
      <c r="H2442" s="23">
        <v>0.24</v>
      </c>
      <c r="I2442" s="28">
        <v>8.0399999999999991</v>
      </c>
      <c r="J2442" s="384">
        <v>39.6</v>
      </c>
      <c r="K2442" s="360">
        <v>120</v>
      </c>
      <c r="L2442" s="361">
        <v>3.22</v>
      </c>
    </row>
    <row r="2443" spans="1:12" ht="15" x14ac:dyDescent="0.2">
      <c r="A2443" s="287"/>
      <c r="B2443" s="288"/>
      <c r="C2443" s="326"/>
      <c r="D2443" s="327"/>
      <c r="E2443" s="328"/>
      <c r="F2443" s="291"/>
      <c r="G2443" s="291"/>
      <c r="H2443" s="291"/>
      <c r="I2443" s="291"/>
      <c r="J2443" s="291"/>
      <c r="K2443" s="292"/>
      <c r="L2443" s="291"/>
    </row>
    <row r="2444" spans="1:12" ht="15" x14ac:dyDescent="0.2">
      <c r="A2444" s="287"/>
      <c r="B2444" s="288"/>
      <c r="C2444" s="326"/>
      <c r="D2444" s="327"/>
      <c r="E2444" s="328"/>
      <c r="F2444" s="291"/>
      <c r="G2444" s="291"/>
      <c r="H2444" s="291"/>
      <c r="I2444" s="291"/>
      <c r="J2444" s="291"/>
      <c r="K2444" s="292"/>
      <c r="L2444" s="291"/>
    </row>
    <row r="2445" spans="1:12" ht="15" x14ac:dyDescent="0.2">
      <c r="A2445" s="293"/>
      <c r="B2445" s="294"/>
      <c r="C2445" s="330"/>
      <c r="D2445" s="331" t="s">
        <v>33</v>
      </c>
      <c r="E2445" s="332"/>
      <c r="F2445" s="297">
        <f>SUM(F2436:F2444)</f>
        <v>840</v>
      </c>
      <c r="G2445" s="297">
        <f t="shared" ref="G2445:J2445" si="706">SUM(G2436:G2444)</f>
        <v>21.599999999999998</v>
      </c>
      <c r="H2445" s="297">
        <f t="shared" si="706"/>
        <v>18.949999999999996</v>
      </c>
      <c r="I2445" s="297">
        <f t="shared" si="706"/>
        <v>104.77000000000001</v>
      </c>
      <c r="J2445" s="297">
        <f t="shared" si="706"/>
        <v>682.34</v>
      </c>
      <c r="K2445" s="298"/>
      <c r="L2445" s="297">
        <f t="shared" ref="L2445" si="707">SUM(L2436:L2444)</f>
        <v>76.759999999999991</v>
      </c>
    </row>
    <row r="2446" spans="1:12" ht="16.5" thickBot="1" x14ac:dyDescent="0.25">
      <c r="A2446" s="304">
        <f>A2428</f>
        <v>4</v>
      </c>
      <c r="B2446" s="304">
        <f>B2428</f>
        <v>3</v>
      </c>
      <c r="C2446" s="424" t="s">
        <v>4</v>
      </c>
      <c r="D2446" s="425"/>
      <c r="E2446" s="334"/>
      <c r="F2446" s="303">
        <f>F2435+F2445</f>
        <v>1377</v>
      </c>
      <c r="G2446" s="303">
        <f t="shared" ref="G2446:J2446" si="708">G2435+G2445</f>
        <v>47.72</v>
      </c>
      <c r="H2446" s="303">
        <f t="shared" si="708"/>
        <v>37.699999999999996</v>
      </c>
      <c r="I2446" s="303">
        <f t="shared" si="708"/>
        <v>168.56</v>
      </c>
      <c r="J2446" s="303">
        <f t="shared" si="708"/>
        <v>1216.72</v>
      </c>
      <c r="K2446" s="303"/>
      <c r="L2446" s="303">
        <f t="shared" ref="L2446" si="709">L2435+L2445</f>
        <v>156.51</v>
      </c>
    </row>
    <row r="2447" spans="1:12" ht="15.75" x14ac:dyDescent="0.25">
      <c r="A2447" s="283">
        <v>4</v>
      </c>
      <c r="B2447" s="284">
        <v>4</v>
      </c>
      <c r="C2447" s="323" t="s">
        <v>20</v>
      </c>
      <c r="D2447" s="354" t="s">
        <v>21</v>
      </c>
      <c r="E2447" s="385" t="s">
        <v>356</v>
      </c>
      <c r="F2447" s="18">
        <v>240</v>
      </c>
      <c r="G2447" s="16">
        <v>21.39</v>
      </c>
      <c r="H2447" s="17">
        <v>8.64</v>
      </c>
      <c r="I2447" s="69">
        <v>36.44</v>
      </c>
      <c r="J2447" s="81">
        <v>307.58999999999997</v>
      </c>
      <c r="K2447" s="357" t="s">
        <v>357</v>
      </c>
      <c r="L2447" s="356">
        <v>47.34</v>
      </c>
    </row>
    <row r="2448" spans="1:12" ht="15.75" x14ac:dyDescent="0.25">
      <c r="A2448" s="287"/>
      <c r="B2448" s="288"/>
      <c r="C2448" s="326"/>
      <c r="D2448" s="363"/>
      <c r="E2448" s="362"/>
      <c r="F2448" s="361"/>
      <c r="G2448" s="361"/>
      <c r="H2448" s="361"/>
      <c r="I2448" s="361"/>
      <c r="J2448" s="361"/>
      <c r="K2448" s="360"/>
      <c r="L2448" s="361"/>
    </row>
    <row r="2449" spans="1:12" ht="15.75" x14ac:dyDescent="0.25">
      <c r="A2449" s="287"/>
      <c r="B2449" s="288"/>
      <c r="C2449" s="326"/>
      <c r="D2449" s="358" t="s">
        <v>22</v>
      </c>
      <c r="E2449" s="373" t="s">
        <v>215</v>
      </c>
      <c r="F2449" s="252">
        <v>200</v>
      </c>
      <c r="G2449" s="27">
        <v>0.83</v>
      </c>
      <c r="H2449" s="23">
        <v>0.04</v>
      </c>
      <c r="I2449" s="28">
        <v>15.16</v>
      </c>
      <c r="J2449" s="29">
        <v>64.22</v>
      </c>
      <c r="K2449" s="360">
        <v>102</v>
      </c>
      <c r="L2449" s="361">
        <v>6.29</v>
      </c>
    </row>
    <row r="2450" spans="1:12" ht="16.5" thickBot="1" x14ac:dyDescent="0.3">
      <c r="A2450" s="287"/>
      <c r="B2450" s="288"/>
      <c r="C2450" s="326"/>
      <c r="D2450" s="358" t="s">
        <v>23</v>
      </c>
      <c r="E2450" s="374" t="s">
        <v>60</v>
      </c>
      <c r="F2450" s="375" t="s">
        <v>82</v>
      </c>
      <c r="G2450" s="361">
        <v>2.84</v>
      </c>
      <c r="H2450" s="361">
        <v>0.4</v>
      </c>
      <c r="I2450" s="361">
        <v>17.88</v>
      </c>
      <c r="J2450" s="361">
        <v>86.6</v>
      </c>
      <c r="K2450" s="376" t="s">
        <v>46</v>
      </c>
      <c r="L2450" s="361">
        <v>2.68</v>
      </c>
    </row>
    <row r="2451" spans="1:12" ht="16.5" thickBot="1" x14ac:dyDescent="0.3">
      <c r="A2451" s="287"/>
      <c r="B2451" s="288"/>
      <c r="C2451" s="326"/>
      <c r="D2451" s="358" t="s">
        <v>24</v>
      </c>
      <c r="E2451" s="377" t="s">
        <v>109</v>
      </c>
      <c r="F2451" s="258">
        <v>150</v>
      </c>
      <c r="G2451" s="32">
        <v>0.6</v>
      </c>
      <c r="H2451" s="33">
        <v>0.6</v>
      </c>
      <c r="I2451" s="122">
        <v>14.7</v>
      </c>
      <c r="J2451" s="412">
        <v>70.5</v>
      </c>
      <c r="K2451" s="360">
        <v>24</v>
      </c>
      <c r="L2451" s="361">
        <v>17.25</v>
      </c>
    </row>
    <row r="2452" spans="1:12" ht="15" x14ac:dyDescent="0.2">
      <c r="A2452" s="287"/>
      <c r="B2452" s="288"/>
      <c r="C2452" s="326"/>
      <c r="D2452" s="327" t="s">
        <v>26</v>
      </c>
      <c r="E2452" s="398"/>
      <c r="F2452" s="276"/>
      <c r="G2452" s="193"/>
      <c r="H2452" s="134"/>
      <c r="I2452" s="135"/>
      <c r="J2452" s="156"/>
      <c r="K2452" s="292"/>
      <c r="L2452" s="291"/>
    </row>
    <row r="2453" spans="1:12" ht="15" x14ac:dyDescent="0.2">
      <c r="A2453" s="287"/>
      <c r="B2453" s="288"/>
      <c r="C2453" s="326"/>
      <c r="D2453" s="327"/>
      <c r="E2453" s="328"/>
      <c r="F2453" s="291"/>
      <c r="G2453" s="291"/>
      <c r="H2453" s="291"/>
      <c r="I2453" s="291"/>
      <c r="J2453" s="291"/>
      <c r="K2453" s="292"/>
      <c r="L2453" s="291"/>
    </row>
    <row r="2454" spans="1:12" ht="15.75" thickBot="1" x14ac:dyDescent="0.25">
      <c r="A2454" s="293"/>
      <c r="B2454" s="294"/>
      <c r="C2454" s="330"/>
      <c r="D2454" s="331" t="s">
        <v>33</v>
      </c>
      <c r="E2454" s="332"/>
      <c r="F2454" s="297">
        <f>SUM(F2447:F2453)</f>
        <v>590</v>
      </c>
      <c r="G2454" s="297">
        <f t="shared" ref="G2454:J2454" si="710">SUM(G2447:G2453)</f>
        <v>25.66</v>
      </c>
      <c r="H2454" s="297">
        <f t="shared" si="710"/>
        <v>9.68</v>
      </c>
      <c r="I2454" s="297">
        <f t="shared" si="710"/>
        <v>84.179999999999993</v>
      </c>
      <c r="J2454" s="297">
        <f t="shared" si="710"/>
        <v>528.91</v>
      </c>
      <c r="K2454" s="298"/>
      <c r="L2454" s="297">
        <f t="shared" ref="L2454" si="711">SUM(L2447:L2453)</f>
        <v>73.56</v>
      </c>
    </row>
    <row r="2455" spans="1:12" ht="15.75" x14ac:dyDescent="0.25">
      <c r="A2455" s="299">
        <v>4</v>
      </c>
      <c r="B2455" s="300">
        <f>B2447</f>
        <v>4</v>
      </c>
      <c r="C2455" s="333" t="s">
        <v>25</v>
      </c>
      <c r="D2455" s="358" t="s">
        <v>26</v>
      </c>
      <c r="E2455" s="413" t="s">
        <v>188</v>
      </c>
      <c r="F2455" s="414">
        <v>60</v>
      </c>
      <c r="G2455" s="228">
        <v>1.29</v>
      </c>
      <c r="H2455" s="229">
        <v>4.2699999999999996</v>
      </c>
      <c r="I2455" s="230">
        <v>6.97</v>
      </c>
      <c r="J2455" s="261">
        <v>72.75</v>
      </c>
      <c r="K2455" s="360">
        <v>9</v>
      </c>
      <c r="L2455" s="361">
        <v>4.0199999999999996</v>
      </c>
    </row>
    <row r="2456" spans="1:12" ht="15.75" x14ac:dyDescent="0.25">
      <c r="A2456" s="287"/>
      <c r="B2456" s="288"/>
      <c r="C2456" s="326"/>
      <c r="D2456" s="358" t="s">
        <v>27</v>
      </c>
      <c r="E2456" s="415" t="s">
        <v>316</v>
      </c>
      <c r="F2456" s="19">
        <v>200</v>
      </c>
      <c r="G2456" s="37">
        <v>5.78</v>
      </c>
      <c r="H2456" s="38">
        <v>5.5</v>
      </c>
      <c r="I2456" s="39">
        <v>10.8</v>
      </c>
      <c r="J2456" s="65">
        <v>115.7</v>
      </c>
      <c r="K2456" s="389">
        <v>37</v>
      </c>
      <c r="L2456" s="361">
        <v>13.74</v>
      </c>
    </row>
    <row r="2457" spans="1:12" ht="15.75" x14ac:dyDescent="0.25">
      <c r="A2457" s="287"/>
      <c r="B2457" s="288"/>
      <c r="C2457" s="326"/>
      <c r="D2457" s="358" t="s">
        <v>28</v>
      </c>
      <c r="E2457" s="415" t="s">
        <v>358</v>
      </c>
      <c r="F2457" s="19">
        <v>90</v>
      </c>
      <c r="G2457" s="37">
        <v>18</v>
      </c>
      <c r="H2457" s="38">
        <v>16.5</v>
      </c>
      <c r="I2457" s="39">
        <v>2.89</v>
      </c>
      <c r="J2457" s="65">
        <v>232.8</v>
      </c>
      <c r="K2457" s="201">
        <v>88</v>
      </c>
      <c r="L2457" s="361">
        <v>32.61</v>
      </c>
    </row>
    <row r="2458" spans="1:12" ht="15.75" x14ac:dyDescent="0.25">
      <c r="A2458" s="287"/>
      <c r="B2458" s="288"/>
      <c r="C2458" s="326"/>
      <c r="D2458" s="358" t="s">
        <v>29</v>
      </c>
      <c r="E2458" s="415" t="s">
        <v>135</v>
      </c>
      <c r="F2458" s="19">
        <v>150</v>
      </c>
      <c r="G2458" s="37">
        <v>6.76</v>
      </c>
      <c r="H2458" s="38">
        <v>3.93</v>
      </c>
      <c r="I2458" s="39">
        <v>41.29</v>
      </c>
      <c r="J2458" s="65">
        <v>227.48</v>
      </c>
      <c r="K2458" s="201">
        <v>64</v>
      </c>
      <c r="L2458" s="361">
        <v>6.98</v>
      </c>
    </row>
    <row r="2459" spans="1:12" ht="15.75" x14ac:dyDescent="0.25">
      <c r="A2459" s="287"/>
      <c r="B2459" s="288"/>
      <c r="C2459" s="326"/>
      <c r="D2459" s="358" t="s">
        <v>30</v>
      </c>
      <c r="E2459" s="385" t="s">
        <v>130</v>
      </c>
      <c r="F2459" s="18">
        <v>200</v>
      </c>
      <c r="G2459" s="80">
        <v>0.37</v>
      </c>
      <c r="H2459" s="17">
        <v>0</v>
      </c>
      <c r="I2459" s="69">
        <v>14.85</v>
      </c>
      <c r="J2459" s="81">
        <v>59.48</v>
      </c>
      <c r="K2459" s="225">
        <v>98</v>
      </c>
      <c r="L2459" s="361">
        <v>3.25</v>
      </c>
    </row>
    <row r="2460" spans="1:12" ht="15.75" x14ac:dyDescent="0.25">
      <c r="A2460" s="287"/>
      <c r="B2460" s="288"/>
      <c r="C2460" s="326"/>
      <c r="D2460" s="358" t="s">
        <v>31</v>
      </c>
      <c r="E2460" s="381" t="s">
        <v>107</v>
      </c>
      <c r="F2460" s="18">
        <v>20</v>
      </c>
      <c r="G2460" s="16">
        <v>3.42</v>
      </c>
      <c r="H2460" s="17">
        <v>0.36</v>
      </c>
      <c r="I2460" s="118">
        <v>22.14</v>
      </c>
      <c r="J2460" s="70">
        <v>105.75</v>
      </c>
      <c r="K2460" s="107">
        <v>119</v>
      </c>
      <c r="L2460" s="361"/>
    </row>
    <row r="2461" spans="1:12" ht="16.5" thickBot="1" x14ac:dyDescent="0.3">
      <c r="A2461" s="287"/>
      <c r="B2461" s="288"/>
      <c r="C2461" s="326"/>
      <c r="D2461" s="358" t="s">
        <v>32</v>
      </c>
      <c r="E2461" s="381" t="s">
        <v>108</v>
      </c>
      <c r="F2461" s="18">
        <v>20</v>
      </c>
      <c r="G2461" s="16">
        <v>1.65</v>
      </c>
      <c r="H2461" s="17">
        <v>0.3</v>
      </c>
      <c r="I2461" s="118">
        <v>10.050000000000001</v>
      </c>
      <c r="J2461" s="70">
        <v>49.5</v>
      </c>
      <c r="K2461" s="18">
        <v>120</v>
      </c>
      <c r="L2461" s="361">
        <v>2.68</v>
      </c>
    </row>
    <row r="2462" spans="1:12" ht="15" x14ac:dyDescent="0.2">
      <c r="A2462" s="287"/>
      <c r="B2462" s="288"/>
      <c r="C2462" s="326"/>
      <c r="D2462" s="327"/>
      <c r="E2462" s="352"/>
      <c r="F2462" s="52"/>
      <c r="G2462" s="84"/>
      <c r="H2462" s="85"/>
      <c r="I2462" s="223"/>
      <c r="J2462" s="123"/>
      <c r="K2462" s="292"/>
      <c r="L2462" s="291"/>
    </row>
    <row r="2463" spans="1:12" ht="15" x14ac:dyDescent="0.2">
      <c r="A2463" s="287"/>
      <c r="B2463" s="288"/>
      <c r="C2463" s="326"/>
      <c r="D2463" s="327"/>
      <c r="E2463" s="328"/>
      <c r="F2463" s="291"/>
      <c r="G2463" s="291"/>
      <c r="H2463" s="291"/>
      <c r="I2463" s="291"/>
      <c r="J2463" s="291"/>
      <c r="K2463" s="292"/>
      <c r="L2463" s="291"/>
    </row>
    <row r="2464" spans="1:12" ht="15" x14ac:dyDescent="0.2">
      <c r="A2464" s="293"/>
      <c r="B2464" s="294"/>
      <c r="C2464" s="330"/>
      <c r="D2464" s="331" t="s">
        <v>33</v>
      </c>
      <c r="E2464" s="332"/>
      <c r="F2464" s="297">
        <f>SUM(F2455:F2463)</f>
        <v>740</v>
      </c>
      <c r="G2464" s="297">
        <f t="shared" ref="G2464:J2464" si="712">SUM(G2455:G2463)</f>
        <v>37.269999999999996</v>
      </c>
      <c r="H2464" s="297">
        <f t="shared" si="712"/>
        <v>30.86</v>
      </c>
      <c r="I2464" s="297">
        <f t="shared" si="712"/>
        <v>108.99</v>
      </c>
      <c r="J2464" s="297">
        <f t="shared" si="712"/>
        <v>863.46</v>
      </c>
      <c r="K2464" s="298"/>
      <c r="L2464" s="297">
        <v>84.6</v>
      </c>
    </row>
    <row r="2465" spans="1:12" ht="16.5" thickBot="1" x14ac:dyDescent="0.25">
      <c r="A2465" s="304">
        <f>A2447</f>
        <v>4</v>
      </c>
      <c r="B2465" s="304">
        <f>B2447</f>
        <v>4</v>
      </c>
      <c r="C2465" s="424" t="s">
        <v>4</v>
      </c>
      <c r="D2465" s="425"/>
      <c r="E2465" s="334"/>
      <c r="F2465" s="303">
        <f>F2454+F2464</f>
        <v>1330</v>
      </c>
      <c r="G2465" s="303">
        <f t="shared" ref="G2465:J2465" si="713">G2454+G2464</f>
        <v>62.929999999999993</v>
      </c>
      <c r="H2465" s="303">
        <f t="shared" si="713"/>
        <v>40.54</v>
      </c>
      <c r="I2465" s="303">
        <f t="shared" si="713"/>
        <v>193.17</v>
      </c>
      <c r="J2465" s="303">
        <f t="shared" si="713"/>
        <v>1392.37</v>
      </c>
      <c r="K2465" s="303"/>
      <c r="L2465" s="303">
        <f t="shared" ref="L2465" si="714">L2454+L2464</f>
        <v>158.16</v>
      </c>
    </row>
    <row r="2466" spans="1:12" ht="15.75" x14ac:dyDescent="0.25">
      <c r="A2466" s="283">
        <v>4</v>
      </c>
      <c r="B2466" s="284">
        <v>5</v>
      </c>
      <c r="C2466" s="323" t="s">
        <v>20</v>
      </c>
      <c r="D2466" s="354" t="s">
        <v>21</v>
      </c>
      <c r="E2466" s="373" t="s">
        <v>359</v>
      </c>
      <c r="F2466" s="71">
        <v>240</v>
      </c>
      <c r="G2466" s="96">
        <v>24.89</v>
      </c>
      <c r="H2466" s="97">
        <v>20.98</v>
      </c>
      <c r="I2466" s="98">
        <v>44.98</v>
      </c>
      <c r="J2466" s="99">
        <v>468.44</v>
      </c>
      <c r="K2466" s="400" t="s">
        <v>360</v>
      </c>
      <c r="L2466" s="356">
        <v>40.74</v>
      </c>
    </row>
    <row r="2467" spans="1:12" ht="15.75" x14ac:dyDescent="0.25">
      <c r="A2467" s="287"/>
      <c r="B2467" s="288"/>
      <c r="C2467" s="326"/>
      <c r="D2467" s="358" t="s">
        <v>22</v>
      </c>
      <c r="E2467" s="368" t="s">
        <v>138</v>
      </c>
      <c r="F2467" s="21">
        <v>200</v>
      </c>
      <c r="G2467" s="27">
        <v>1</v>
      </c>
      <c r="H2467" s="23">
        <v>0.2</v>
      </c>
      <c r="I2467" s="28">
        <v>20.2</v>
      </c>
      <c r="J2467" s="25">
        <v>92</v>
      </c>
      <c r="K2467" s="201">
        <v>107</v>
      </c>
      <c r="L2467" s="361">
        <v>9.18</v>
      </c>
    </row>
    <row r="2468" spans="1:12" ht="16.5" thickBot="1" x14ac:dyDescent="0.3">
      <c r="A2468" s="287"/>
      <c r="B2468" s="288"/>
      <c r="C2468" s="326"/>
      <c r="D2468" s="358" t="s">
        <v>23</v>
      </c>
      <c r="E2468" s="374" t="s">
        <v>60</v>
      </c>
      <c r="F2468" s="375" t="s">
        <v>82</v>
      </c>
      <c r="G2468" s="361">
        <v>2.84</v>
      </c>
      <c r="H2468" s="361">
        <v>0.4</v>
      </c>
      <c r="I2468" s="361">
        <v>17.88</v>
      </c>
      <c r="J2468" s="361">
        <v>86.6</v>
      </c>
      <c r="K2468" s="376" t="s">
        <v>46</v>
      </c>
      <c r="L2468" s="361">
        <v>2.68</v>
      </c>
    </row>
    <row r="2469" spans="1:12" ht="16.5" thickBot="1" x14ac:dyDescent="0.3">
      <c r="A2469" s="287"/>
      <c r="B2469" s="288"/>
      <c r="C2469" s="326"/>
      <c r="D2469" s="358" t="s">
        <v>24</v>
      </c>
      <c r="E2469" s="365"/>
      <c r="F2469" s="52"/>
      <c r="G2469" s="32"/>
      <c r="H2469" s="33"/>
      <c r="I2469" s="34"/>
      <c r="J2469" s="128"/>
      <c r="K2469" s="360"/>
      <c r="L2469" s="361"/>
    </row>
    <row r="2470" spans="1:12" ht="15.75" x14ac:dyDescent="0.25">
      <c r="A2470" s="287"/>
      <c r="B2470" s="288"/>
      <c r="C2470" s="326"/>
      <c r="D2470" s="390" t="s">
        <v>26</v>
      </c>
      <c r="E2470" s="391" t="s">
        <v>117</v>
      </c>
      <c r="F2470" s="202">
        <v>60</v>
      </c>
      <c r="G2470" s="96">
        <v>0.48</v>
      </c>
      <c r="H2470" s="97">
        <v>0.6</v>
      </c>
      <c r="I2470" s="98">
        <v>1.56</v>
      </c>
      <c r="J2470" s="99">
        <v>8.4</v>
      </c>
      <c r="K2470" s="360">
        <v>28</v>
      </c>
      <c r="L2470" s="361">
        <v>12.98</v>
      </c>
    </row>
    <row r="2471" spans="1:12" ht="15" x14ac:dyDescent="0.2">
      <c r="A2471" s="287"/>
      <c r="B2471" s="288"/>
      <c r="C2471" s="326"/>
      <c r="D2471" s="327"/>
      <c r="E2471" s="328"/>
      <c r="F2471" s="291"/>
      <c r="G2471" s="291"/>
      <c r="H2471" s="291"/>
      <c r="I2471" s="291"/>
      <c r="J2471" s="291"/>
      <c r="K2471" s="292"/>
      <c r="L2471" s="291"/>
    </row>
    <row r="2472" spans="1:12" ht="15" x14ac:dyDescent="0.2">
      <c r="A2472" s="287"/>
      <c r="B2472" s="288"/>
      <c r="C2472" s="326"/>
      <c r="D2472" s="327"/>
      <c r="E2472" s="328"/>
      <c r="F2472" s="291"/>
      <c r="G2472" s="291"/>
      <c r="H2472" s="291"/>
      <c r="I2472" s="291"/>
      <c r="J2472" s="291"/>
      <c r="K2472" s="292"/>
      <c r="L2472" s="291"/>
    </row>
    <row r="2473" spans="1:12" ht="15.75" thickBot="1" x14ac:dyDescent="0.25">
      <c r="A2473" s="293"/>
      <c r="B2473" s="294"/>
      <c r="C2473" s="330"/>
      <c r="D2473" s="331" t="s">
        <v>33</v>
      </c>
      <c r="E2473" s="332"/>
      <c r="F2473" s="297">
        <f>SUM(F2466:F2472)</f>
        <v>500</v>
      </c>
      <c r="G2473" s="297">
        <f t="shared" ref="G2473:J2473" si="715">SUM(G2466:G2472)</f>
        <v>29.21</v>
      </c>
      <c r="H2473" s="297">
        <f t="shared" si="715"/>
        <v>22.18</v>
      </c>
      <c r="I2473" s="297">
        <f t="shared" si="715"/>
        <v>84.61999999999999</v>
      </c>
      <c r="J2473" s="297">
        <f t="shared" si="715"/>
        <v>655.44</v>
      </c>
      <c r="K2473" s="298"/>
      <c r="L2473" s="297">
        <f t="shared" ref="L2473" si="716">SUM(L2466:L2472)</f>
        <v>65.58</v>
      </c>
    </row>
    <row r="2474" spans="1:12" ht="15.75" x14ac:dyDescent="0.25">
      <c r="A2474" s="299">
        <v>4</v>
      </c>
      <c r="B2474" s="300">
        <f>B2466</f>
        <v>5</v>
      </c>
      <c r="C2474" s="333" t="s">
        <v>25</v>
      </c>
      <c r="D2474" s="358" t="s">
        <v>26</v>
      </c>
      <c r="E2474" s="416" t="s">
        <v>361</v>
      </c>
      <c r="F2474" s="417">
        <v>60</v>
      </c>
      <c r="G2474" s="193">
        <v>0.56999999999999995</v>
      </c>
      <c r="H2474" s="134">
        <v>0.36</v>
      </c>
      <c r="I2474" s="135">
        <v>1.92</v>
      </c>
      <c r="J2474" s="212">
        <v>11.4</v>
      </c>
      <c r="K2474" s="150">
        <v>23</v>
      </c>
      <c r="L2474" s="361">
        <v>13</v>
      </c>
    </row>
    <row r="2475" spans="1:12" ht="15.75" x14ac:dyDescent="0.25">
      <c r="A2475" s="287"/>
      <c r="B2475" s="288"/>
      <c r="C2475" s="326"/>
      <c r="D2475" s="358" t="s">
        <v>27</v>
      </c>
      <c r="E2475" s="418" t="s">
        <v>126</v>
      </c>
      <c r="F2475" s="124">
        <v>200</v>
      </c>
      <c r="G2475" s="104">
        <v>5.74</v>
      </c>
      <c r="H2475" s="105">
        <v>8.7799999999999994</v>
      </c>
      <c r="I2475" s="116">
        <v>8.74</v>
      </c>
      <c r="J2475" s="117">
        <v>138.04</v>
      </c>
      <c r="K2475" s="243">
        <v>31</v>
      </c>
      <c r="L2475" s="361">
        <v>18.77</v>
      </c>
    </row>
    <row r="2476" spans="1:12" ht="15.75" x14ac:dyDescent="0.25">
      <c r="A2476" s="287"/>
      <c r="B2476" s="288"/>
      <c r="C2476" s="326"/>
      <c r="D2476" s="358" t="s">
        <v>28</v>
      </c>
      <c r="E2476" s="419" t="s">
        <v>140</v>
      </c>
      <c r="F2476" s="420">
        <v>90</v>
      </c>
      <c r="G2476" s="74">
        <v>18.89</v>
      </c>
      <c r="H2476" s="75">
        <v>19.34</v>
      </c>
      <c r="I2476" s="191">
        <v>7.73</v>
      </c>
      <c r="J2476" s="192">
        <v>281.58</v>
      </c>
      <c r="K2476" s="253">
        <v>296</v>
      </c>
      <c r="L2476" s="361">
        <v>41.4</v>
      </c>
    </row>
    <row r="2477" spans="1:12" ht="15.75" x14ac:dyDescent="0.25">
      <c r="A2477" s="287"/>
      <c r="B2477" s="288"/>
      <c r="C2477" s="326"/>
      <c r="D2477" s="358" t="s">
        <v>29</v>
      </c>
      <c r="E2477" s="421" t="s">
        <v>141</v>
      </c>
      <c r="F2477" s="61">
        <v>150</v>
      </c>
      <c r="G2477" s="78">
        <v>2.41</v>
      </c>
      <c r="H2477" s="62">
        <v>7.02</v>
      </c>
      <c r="I2477" s="79">
        <v>14.18</v>
      </c>
      <c r="J2477" s="110">
        <v>130.79</v>
      </c>
      <c r="K2477" s="360">
        <v>22</v>
      </c>
      <c r="L2477" s="361">
        <v>10.38</v>
      </c>
    </row>
    <row r="2478" spans="1:12" ht="15.75" x14ac:dyDescent="0.25">
      <c r="A2478" s="287"/>
      <c r="B2478" s="288"/>
      <c r="C2478" s="326"/>
      <c r="D2478" s="358" t="s">
        <v>30</v>
      </c>
      <c r="E2478" s="368" t="s">
        <v>106</v>
      </c>
      <c r="F2478" s="20">
        <v>200</v>
      </c>
      <c r="G2478" s="27">
        <v>0</v>
      </c>
      <c r="H2478" s="23">
        <v>0</v>
      </c>
      <c r="I2478" s="28">
        <v>7.27</v>
      </c>
      <c r="J2478" s="29">
        <v>28.73</v>
      </c>
      <c r="K2478" s="360">
        <v>114</v>
      </c>
      <c r="L2478" s="361">
        <v>0.77</v>
      </c>
    </row>
    <row r="2479" spans="1:12" ht="15.75" x14ac:dyDescent="0.25">
      <c r="A2479" s="287"/>
      <c r="B2479" s="288"/>
      <c r="C2479" s="326"/>
      <c r="D2479" s="358" t="s">
        <v>31</v>
      </c>
      <c r="E2479" s="362" t="s">
        <v>107</v>
      </c>
      <c r="F2479" s="361">
        <v>30</v>
      </c>
      <c r="G2479" s="361">
        <v>3.42</v>
      </c>
      <c r="H2479" s="361">
        <v>0.36</v>
      </c>
      <c r="I2479" s="361">
        <v>22.14</v>
      </c>
      <c r="J2479" s="360">
        <v>105.75</v>
      </c>
      <c r="K2479" s="2">
        <v>119</v>
      </c>
      <c r="L2479" s="361"/>
    </row>
    <row r="2480" spans="1:12" ht="15.75" x14ac:dyDescent="0.25">
      <c r="A2480" s="287"/>
      <c r="B2480" s="288"/>
      <c r="C2480" s="326"/>
      <c r="D2480" s="358" t="s">
        <v>32</v>
      </c>
      <c r="E2480" s="362" t="s">
        <v>108</v>
      </c>
      <c r="F2480" s="361">
        <v>20</v>
      </c>
      <c r="G2480" s="361">
        <v>1.65</v>
      </c>
      <c r="H2480" s="361">
        <v>0.3</v>
      </c>
      <c r="I2480" s="361">
        <v>10.050000000000001</v>
      </c>
      <c r="J2480" s="360">
        <v>49.5</v>
      </c>
      <c r="K2480" s="2">
        <v>120</v>
      </c>
      <c r="L2480" s="361">
        <v>3.22</v>
      </c>
    </row>
    <row r="2481" spans="1:12" ht="15" x14ac:dyDescent="0.2">
      <c r="A2481" s="287"/>
      <c r="B2481" s="288"/>
      <c r="C2481" s="289"/>
      <c r="D2481" s="290"/>
      <c r="E2481" s="291"/>
      <c r="F2481" s="291"/>
      <c r="G2481" s="291"/>
      <c r="H2481" s="291"/>
      <c r="I2481" s="309"/>
      <c r="J2481" s="291"/>
      <c r="K2481" s="292"/>
      <c r="L2481" s="291"/>
    </row>
    <row r="2482" spans="1:12" ht="15" x14ac:dyDescent="0.2">
      <c r="A2482" s="287"/>
      <c r="B2482" s="288"/>
      <c r="C2482" s="289"/>
      <c r="D2482" s="290"/>
      <c r="E2482" s="291"/>
      <c r="F2482" s="291"/>
      <c r="G2482" s="291"/>
      <c r="H2482" s="291"/>
      <c r="I2482" s="291"/>
      <c r="J2482" s="291"/>
      <c r="K2482" s="292"/>
      <c r="L2482" s="291"/>
    </row>
    <row r="2483" spans="1:12" ht="15" x14ac:dyDescent="0.2">
      <c r="A2483" s="293"/>
      <c r="B2483" s="294"/>
      <c r="C2483" s="295"/>
      <c r="D2483" s="296" t="s">
        <v>33</v>
      </c>
      <c r="E2483" s="297"/>
      <c r="F2483" s="297">
        <f>SUM(F2474:F2482)</f>
        <v>750</v>
      </c>
      <c r="G2483" s="297">
        <f t="shared" ref="G2483:J2483" si="717">SUM(G2474:G2482)</f>
        <v>32.68</v>
      </c>
      <c r="H2483" s="297">
        <f t="shared" si="717"/>
        <v>36.159999999999997</v>
      </c>
      <c r="I2483" s="297">
        <f t="shared" si="717"/>
        <v>72.03</v>
      </c>
      <c r="J2483" s="297">
        <f t="shared" si="717"/>
        <v>745.79</v>
      </c>
      <c r="K2483" s="298"/>
      <c r="L2483" s="297">
        <f t="shared" ref="L2483" si="718">SUM(L2474:L2482)</f>
        <v>87.539999999999992</v>
      </c>
    </row>
    <row r="2484" spans="1:12" ht="16.5" thickBot="1" x14ac:dyDescent="0.25">
      <c r="A2484" s="301">
        <f>A2466</f>
        <v>4</v>
      </c>
      <c r="B2484" s="302">
        <f>B2466</f>
        <v>5</v>
      </c>
      <c r="C2484" s="426" t="s">
        <v>4</v>
      </c>
      <c r="D2484" s="427"/>
      <c r="E2484" s="303"/>
      <c r="F2484" s="303">
        <f>F2473+F2483</f>
        <v>1250</v>
      </c>
      <c r="G2484" s="303">
        <f t="shared" ref="G2484:J2484" si="719">G2473+G2483</f>
        <v>61.89</v>
      </c>
      <c r="H2484" s="303">
        <f t="shared" si="719"/>
        <v>58.339999999999996</v>
      </c>
      <c r="I2484" s="303">
        <f t="shared" si="719"/>
        <v>156.64999999999998</v>
      </c>
      <c r="J2484" s="303">
        <f t="shared" si="719"/>
        <v>1401.23</v>
      </c>
      <c r="K2484" s="303"/>
      <c r="L2484" s="303">
        <f t="shared" ref="L2484" si="720">L2473+L2483</f>
        <v>153.12</v>
      </c>
    </row>
    <row r="2485" spans="1:12" ht="16.5" thickBot="1" x14ac:dyDescent="0.25">
      <c r="A2485" s="305"/>
      <c r="B2485" s="306"/>
      <c r="C2485" s="428" t="s">
        <v>5</v>
      </c>
      <c r="D2485" s="428"/>
      <c r="E2485" s="428"/>
      <c r="F2485" s="306">
        <f>(F2312+F2331+F2350+F2369+F2388+F2408+F2427+F2446+F2465+F2484)/(IF(F2312=0,0,1)+IF(F2331=0,0,1)+IF(F2350=0,0,1)+IF(F2369=0,0,1)+IF(F2388=0,0,1)+IF(F2408=0,0,1)+IF(F2427=0,0,1)+IF(F2446=0,0,1)+IF(F2465=0,0,1)+IF(F2484=0,0,1))</f>
        <v>1202.4000000000001</v>
      </c>
      <c r="G2485" s="306">
        <f>(G2306+G2326+G2345+G2365+G2385+G2405+G2425+G2444+G2464+G2484)/(IF(G2306=0,0,1)+IF(G2326=0,0,1)+IF(G2345=0,0,1)+IF(G2365=0,0,1)+IF(G2385=0,0,1)+IF(G2405=0,0,1)+IF(G2425=0,0,1)+IF(G2444=0,0,1)+IF(G2464=0,0,1)+IF(G2484=0,0,1))</f>
        <v>16.169999999999998</v>
      </c>
      <c r="H2485" s="306">
        <f>(H2306+H2326+H2345+H2365+H2385+H2405+H2425+H2444+H2464+H2484)/(IF(H2306=0,0,1)+IF(H2326=0,0,1)+IF(H2345=0,0,1)+IF(H2365=0,0,1)+IF(H2385=0,0,1)+IF(H2405=0,0,1)+IF(H2425=0,0,1)+IF(H2444=0,0,1)+IF(H2464=0,0,1)+IF(H2484=0,0,1))</f>
        <v>13.585714285714285</v>
      </c>
      <c r="I2485" s="306">
        <f>(I2306+I2326+I2345+I2365+I2385+I2405+I2425+I2444+I2464+I2484)/(IF(I2306=0,0,1)+IF(I2326=0,0,1)+IF(I2345=0,0,1)+IF(I2365=0,0,1)+IF(I2385=0,0,1)+IF(I2405=0,0,1)+IF(I2425=0,0,1)+IF(I2444=0,0,1)+IF(I2464=0,0,1)+IF(I2484=0,0,1))</f>
        <v>48.584285714285713</v>
      </c>
      <c r="J2485" s="306">
        <f>(J2306+J2326+J2345+J2365+J2385+J2405+J2425+J2444+J2464+J2484)/(IF(J2306=0,0,1)+IF(J2326=0,0,1)+IF(J2345=0,0,1)+IF(J2365=0,0,1)+IF(J2385=0,0,1)+IF(J2405=0,0,1)+IF(J2425=0,0,1)+IF(J2444=0,0,1)+IF(J2464=0,0,1)+IF(J2484=0,0,1))</f>
        <v>381.44714285714286</v>
      </c>
      <c r="K2485" s="306"/>
      <c r="L2485" s="306">
        <f>(L2306+L2326+L2345+L2365+L2385+L2405+L2425+L2444+L2464+L2484)/(IF(L2306=0,0,1)+IF(L2326=0,0,1)+IF(L2345=0,0,1)+IF(L2365=0,0,1)+IF(L2385=0,0,1)+IF(L2405=0,0,1)+IF(L2425=0,0,1)+IF(L2444=0,0,1)+IF(L2464=0,0,1)+IF(L2484=0,0,1))</f>
        <v>50.019999999999996</v>
      </c>
    </row>
    <row r="2486" spans="1:12" ht="15.75" x14ac:dyDescent="0.25">
      <c r="A2486" s="287">
        <v>1</v>
      </c>
      <c r="B2486" s="288">
        <v>1</v>
      </c>
      <c r="C2486" s="323" t="s">
        <v>20</v>
      </c>
      <c r="D2486" s="354" t="s">
        <v>21</v>
      </c>
      <c r="E2486" s="355"/>
      <c r="F2486" s="19"/>
      <c r="G2486" s="16"/>
      <c r="H2486" s="17"/>
      <c r="I2486" s="118"/>
      <c r="J2486" s="81"/>
      <c r="K2486" s="357"/>
      <c r="L2486" s="356"/>
    </row>
    <row r="2487" spans="1:12" ht="15" x14ac:dyDescent="0.2">
      <c r="A2487" s="287"/>
      <c r="B2487" s="288"/>
      <c r="C2487" s="346"/>
    </row>
    <row r="2488" spans="1:12" ht="15.75" x14ac:dyDescent="0.25">
      <c r="A2488" s="287"/>
      <c r="B2488" s="288"/>
      <c r="C2488" s="346"/>
      <c r="D2488" s="358" t="s">
        <v>22</v>
      </c>
      <c r="E2488" s="368"/>
      <c r="F2488" s="393"/>
      <c r="G2488" s="27"/>
      <c r="H2488" s="23"/>
      <c r="I2488" s="28"/>
      <c r="J2488" s="29"/>
      <c r="K2488" s="360"/>
      <c r="L2488" s="361"/>
    </row>
    <row r="2489" spans="1:12" ht="15.75" x14ac:dyDescent="0.25">
      <c r="A2489" s="287"/>
      <c r="B2489" s="288"/>
      <c r="C2489" s="346"/>
      <c r="D2489" s="358" t="s">
        <v>23</v>
      </c>
      <c r="E2489" s="368"/>
      <c r="F2489" s="20"/>
      <c r="G2489" s="22"/>
      <c r="H2489" s="23"/>
      <c r="I2489" s="24"/>
      <c r="J2489" s="25"/>
      <c r="K2489" s="376"/>
      <c r="L2489" s="361"/>
    </row>
    <row r="2490" spans="1:12" ht="15.75" x14ac:dyDescent="0.25">
      <c r="A2490" s="287"/>
      <c r="B2490" s="288"/>
      <c r="C2490" s="346"/>
      <c r="D2490" s="358" t="s">
        <v>24</v>
      </c>
      <c r="E2490" s="102"/>
      <c r="F2490" s="18"/>
      <c r="G2490" s="27"/>
      <c r="H2490" s="23"/>
      <c r="I2490" s="28"/>
      <c r="J2490" s="25"/>
      <c r="L2490" s="361"/>
    </row>
    <row r="2491" spans="1:12" ht="16.5" thickBot="1" x14ac:dyDescent="0.3">
      <c r="A2491" s="287"/>
      <c r="B2491" s="288"/>
      <c r="C2491" s="346"/>
      <c r="D2491" s="358"/>
      <c r="E2491" s="359"/>
      <c r="F2491" s="20"/>
      <c r="G2491" s="27"/>
      <c r="H2491" s="23"/>
      <c r="I2491" s="28"/>
      <c r="J2491" s="29"/>
      <c r="K2491" s="360"/>
      <c r="L2491" s="361"/>
    </row>
    <row r="2492" spans="1:12" ht="15.75" x14ac:dyDescent="0.25">
      <c r="A2492" s="287"/>
      <c r="B2492" s="288"/>
      <c r="C2492" s="346"/>
      <c r="D2492" s="363" t="s">
        <v>26</v>
      </c>
      <c r="E2492" s="402"/>
      <c r="F2492" s="95"/>
      <c r="G2492" s="96"/>
      <c r="H2492" s="97"/>
      <c r="I2492" s="98"/>
      <c r="J2492" s="149"/>
      <c r="K2492" s="364"/>
      <c r="L2492" s="361"/>
    </row>
    <row r="2493" spans="1:12" ht="15" x14ac:dyDescent="0.2">
      <c r="A2493" s="293"/>
      <c r="B2493" s="294"/>
      <c r="C2493" s="346"/>
      <c r="D2493" s="327"/>
      <c r="E2493" s="328"/>
      <c r="F2493" s="291"/>
      <c r="G2493" s="291"/>
      <c r="H2493" s="291"/>
      <c r="I2493" s="291"/>
      <c r="J2493" s="291"/>
      <c r="K2493" s="292"/>
      <c r="L2493" s="291"/>
    </row>
    <row r="2494" spans="1:12" ht="15.75" thickBot="1" x14ac:dyDescent="0.25">
      <c r="A2494" s="299">
        <v>1</v>
      </c>
      <c r="B2494" s="300">
        <v>1</v>
      </c>
      <c r="C2494" s="347" t="s">
        <v>277</v>
      </c>
      <c r="D2494" s="331" t="s">
        <v>33</v>
      </c>
      <c r="E2494" s="332"/>
      <c r="F2494" s="297">
        <f>SUM(F2486:F2493)</f>
        <v>0</v>
      </c>
      <c r="G2494" s="297">
        <f>SUM(G2486:G2493)</f>
        <v>0</v>
      </c>
      <c r="H2494" s="297">
        <f>SUM(H2486:H2493)</f>
        <v>0</v>
      </c>
      <c r="I2494" s="297">
        <f>SUM(I2486:I2493)</f>
        <v>0</v>
      </c>
      <c r="J2494" s="297">
        <f>SUM(J2486:J2493)</f>
        <v>0</v>
      </c>
      <c r="K2494" s="308"/>
      <c r="L2494" s="319">
        <f>SUM(L2486:L2493)</f>
        <v>0</v>
      </c>
    </row>
    <row r="2495" spans="1:12" ht="15.75" x14ac:dyDescent="0.25">
      <c r="A2495" s="287"/>
      <c r="B2495" s="288"/>
      <c r="C2495" s="326"/>
      <c r="D2495" s="358" t="s">
        <v>26</v>
      </c>
      <c r="E2495" s="365"/>
      <c r="F2495" s="52"/>
      <c r="G2495" s="53"/>
      <c r="H2495" s="33"/>
      <c r="I2495" s="34"/>
      <c r="J2495" s="54"/>
      <c r="K2495" s="360"/>
      <c r="L2495" s="361"/>
    </row>
    <row r="2496" spans="1:12" ht="15.75" x14ac:dyDescent="0.25">
      <c r="A2496" s="287"/>
      <c r="B2496" s="288"/>
      <c r="C2496" s="326"/>
      <c r="D2496" s="358" t="s">
        <v>27</v>
      </c>
      <c r="E2496" s="355"/>
      <c r="F2496" s="71"/>
      <c r="G2496" s="37"/>
      <c r="H2496" s="38"/>
      <c r="I2496" s="39"/>
      <c r="J2496" s="42"/>
      <c r="K2496" s="225"/>
      <c r="L2496" s="361"/>
    </row>
    <row r="2497" spans="1:12" ht="15.75" x14ac:dyDescent="0.25">
      <c r="A2497" s="287"/>
      <c r="B2497" s="288"/>
      <c r="C2497" s="326"/>
      <c r="D2497" s="358" t="s">
        <v>28</v>
      </c>
      <c r="E2497" s="387"/>
      <c r="F2497" s="21"/>
      <c r="G2497" s="27"/>
      <c r="H2497" s="23"/>
      <c r="I2497" s="28"/>
      <c r="J2497" s="41"/>
      <c r="K2497" s="403"/>
      <c r="L2497" s="361"/>
    </row>
    <row r="2498" spans="1:12" ht="15.75" x14ac:dyDescent="0.25">
      <c r="A2498" s="287"/>
      <c r="B2498" s="288"/>
      <c r="C2498" s="326"/>
      <c r="D2498" s="358" t="s">
        <v>29</v>
      </c>
      <c r="E2498" s="387"/>
      <c r="F2498" s="21"/>
      <c r="G2498" s="37"/>
      <c r="H2498" s="38"/>
      <c r="I2498" s="39"/>
      <c r="J2498" s="42"/>
      <c r="K2498" s="226"/>
      <c r="L2498" s="361"/>
    </row>
    <row r="2499" spans="1:12" ht="15.75" x14ac:dyDescent="0.25">
      <c r="A2499" s="287"/>
      <c r="B2499" s="288"/>
      <c r="C2499" s="326"/>
      <c r="D2499" s="358" t="s">
        <v>30</v>
      </c>
      <c r="E2499" s="387"/>
      <c r="F2499" s="21"/>
      <c r="G2499" s="27"/>
      <c r="H2499" s="23"/>
      <c r="I2499" s="28"/>
      <c r="J2499" s="41"/>
      <c r="K2499" s="360"/>
      <c r="L2499" s="361"/>
    </row>
    <row r="2500" spans="1:12" ht="15.75" x14ac:dyDescent="0.25">
      <c r="A2500" s="287"/>
      <c r="B2500" s="288"/>
      <c r="C2500" s="326"/>
      <c r="D2500" s="358" t="s">
        <v>31</v>
      </c>
      <c r="E2500" s="369"/>
      <c r="F2500" s="26"/>
      <c r="G2500" s="27"/>
      <c r="H2500" s="23"/>
      <c r="I2500" s="28"/>
      <c r="J2500" s="29"/>
      <c r="K2500" s="360"/>
      <c r="L2500" s="361"/>
    </row>
    <row r="2501" spans="1:12" ht="15.75" x14ac:dyDescent="0.25">
      <c r="A2501" s="287"/>
      <c r="B2501" s="288"/>
      <c r="C2501" s="326"/>
      <c r="D2501" s="358" t="s">
        <v>32</v>
      </c>
      <c r="E2501" s="369"/>
      <c r="F2501" s="18"/>
      <c r="G2501" s="80"/>
      <c r="H2501" s="17"/>
      <c r="I2501" s="69"/>
      <c r="J2501" s="181"/>
      <c r="K2501" s="360"/>
      <c r="L2501" s="361"/>
    </row>
    <row r="2502" spans="1:12" ht="15" x14ac:dyDescent="0.2">
      <c r="A2502" s="287"/>
      <c r="B2502" s="288"/>
      <c r="C2502" s="326"/>
      <c r="D2502" s="327"/>
      <c r="E2502" s="328"/>
      <c r="F2502" s="291"/>
      <c r="G2502" s="291"/>
      <c r="H2502" s="291"/>
      <c r="I2502" s="291"/>
      <c r="J2502" s="291"/>
      <c r="K2502" s="292"/>
      <c r="L2502" s="291"/>
    </row>
    <row r="2503" spans="1:12" ht="15" x14ac:dyDescent="0.2">
      <c r="A2503" s="293"/>
      <c r="B2503" s="294"/>
      <c r="C2503" s="330"/>
      <c r="D2503" s="331" t="s">
        <v>33</v>
      </c>
      <c r="E2503" s="332"/>
      <c r="F2503" s="297">
        <f>SUM(F2495:F2502)</f>
        <v>0</v>
      </c>
      <c r="G2503" s="297">
        <f>SUM(G2495:G2502)</f>
        <v>0</v>
      </c>
      <c r="H2503" s="297">
        <f>SUM(H2495:H2502)</f>
        <v>0</v>
      </c>
      <c r="I2503" s="297">
        <f>SUM(I2495:I2502)</f>
        <v>0</v>
      </c>
      <c r="J2503" s="297">
        <f>SUM(J2495:J2502)</f>
        <v>0</v>
      </c>
      <c r="K2503" s="298"/>
      <c r="L2503" s="297">
        <f>SUM(L2495:L2502)</f>
        <v>0</v>
      </c>
    </row>
    <row r="2504" spans="1:12" ht="16.5" thickBot="1" x14ac:dyDescent="0.25">
      <c r="A2504" s="304">
        <v>24</v>
      </c>
      <c r="B2504" s="304">
        <v>24</v>
      </c>
      <c r="C2504" s="424" t="s">
        <v>4</v>
      </c>
      <c r="D2504" s="425"/>
      <c r="E2504" s="334"/>
      <c r="F2504" s="303">
        <f>F2493+F2503</f>
        <v>0</v>
      </c>
      <c r="G2504" s="303">
        <f t="shared" ref="G2504:J2504" si="721">G2493+G2503</f>
        <v>0</v>
      </c>
      <c r="H2504" s="303">
        <f t="shared" si="721"/>
        <v>0</v>
      </c>
      <c r="I2504" s="303">
        <f t="shared" si="721"/>
        <v>0</v>
      </c>
      <c r="J2504" s="303">
        <f t="shared" si="721"/>
        <v>0</v>
      </c>
      <c r="K2504" s="303"/>
      <c r="L2504" s="303">
        <f t="shared" ref="L2504" si="722">L2493+L2503</f>
        <v>0</v>
      </c>
    </row>
    <row r="2505" spans="1:12" ht="16.5" thickBot="1" x14ac:dyDescent="0.3">
      <c r="A2505" s="289">
        <v>1</v>
      </c>
      <c r="B2505" s="288">
        <v>2</v>
      </c>
      <c r="C2505" s="323" t="s">
        <v>20</v>
      </c>
      <c r="D2505" s="354" t="s">
        <v>21</v>
      </c>
      <c r="E2505" s="370"/>
      <c r="F2505" s="356"/>
      <c r="G2505" s="356"/>
      <c r="H2505" s="356"/>
      <c r="I2505" s="356"/>
      <c r="J2505" s="356"/>
      <c r="K2505" s="371"/>
      <c r="L2505" s="356"/>
    </row>
    <row r="2506" spans="1:12" ht="15.75" x14ac:dyDescent="0.25">
      <c r="A2506" s="289"/>
      <c r="B2506" s="288"/>
      <c r="C2506" s="326"/>
      <c r="D2506" s="372" t="s">
        <v>26</v>
      </c>
      <c r="E2506" s="395"/>
      <c r="F2506" s="250"/>
      <c r="G2506" s="32"/>
      <c r="H2506" s="33"/>
      <c r="I2506" s="122"/>
      <c r="J2506" s="166"/>
    </row>
    <row r="2507" spans="1:12" ht="15.75" x14ac:dyDescent="0.25">
      <c r="A2507" s="289"/>
      <c r="B2507" s="288"/>
      <c r="C2507" s="326"/>
      <c r="D2507" s="358" t="s">
        <v>22</v>
      </c>
      <c r="E2507" s="387"/>
      <c r="F2507" s="27"/>
      <c r="G2507" s="27"/>
      <c r="H2507" s="23"/>
      <c r="I2507" s="28"/>
      <c r="J2507" s="166"/>
      <c r="K2507" s="360"/>
      <c r="L2507" s="361"/>
    </row>
    <row r="2508" spans="1:12" ht="16.5" thickBot="1" x14ac:dyDescent="0.3">
      <c r="A2508" s="289"/>
      <c r="B2508" s="288"/>
      <c r="C2508" s="326"/>
      <c r="D2508" s="358" t="s">
        <v>23</v>
      </c>
      <c r="E2508" s="374"/>
      <c r="F2508" s="375"/>
      <c r="G2508" s="361"/>
      <c r="H2508" s="361"/>
      <c r="I2508" s="361"/>
      <c r="J2508" s="361"/>
      <c r="K2508" s="376"/>
      <c r="L2508" s="361"/>
    </row>
    <row r="2509" spans="1:12" ht="15.75" x14ac:dyDescent="0.25">
      <c r="A2509" s="289"/>
      <c r="B2509" s="288"/>
      <c r="C2509" s="326"/>
      <c r="D2509" s="358" t="s">
        <v>24</v>
      </c>
      <c r="E2509" s="377"/>
      <c r="F2509" s="30"/>
      <c r="G2509" s="32"/>
      <c r="H2509" s="33"/>
      <c r="I2509" s="122"/>
      <c r="J2509" s="123"/>
      <c r="K2509" s="360"/>
      <c r="L2509" s="361"/>
    </row>
    <row r="2510" spans="1:12" ht="15" x14ac:dyDescent="0.2">
      <c r="A2510" s="289"/>
      <c r="B2510" s="288"/>
      <c r="C2510" s="326"/>
      <c r="D2510" s="327"/>
      <c r="E2510" s="328"/>
      <c r="F2510" s="291"/>
      <c r="G2510" s="291"/>
      <c r="H2510" s="291"/>
      <c r="I2510" s="291"/>
      <c r="J2510" s="291"/>
      <c r="K2510" s="292"/>
      <c r="L2510" s="291"/>
    </row>
    <row r="2511" spans="1:12" ht="15" x14ac:dyDescent="0.2">
      <c r="A2511" s="289"/>
      <c r="B2511" s="288"/>
      <c r="C2511" s="326"/>
      <c r="D2511" s="327"/>
      <c r="E2511" s="328"/>
      <c r="F2511" s="291"/>
      <c r="G2511" s="291"/>
      <c r="H2511" s="291"/>
      <c r="I2511" s="291"/>
      <c r="J2511" s="291"/>
      <c r="K2511" s="292"/>
      <c r="L2511" s="291"/>
    </row>
    <row r="2512" spans="1:12" ht="15.75" thickBot="1" x14ac:dyDescent="0.25">
      <c r="A2512" s="295"/>
      <c r="B2512" s="294"/>
      <c r="C2512" s="330"/>
      <c r="D2512" s="331" t="s">
        <v>33</v>
      </c>
      <c r="E2512" s="332"/>
      <c r="F2512" s="297">
        <f>SUM(F2505:F2511)</f>
        <v>0</v>
      </c>
      <c r="G2512" s="297">
        <f t="shared" ref="G2512:J2512" si="723">SUM(G2505:G2511)</f>
        <v>0</v>
      </c>
      <c r="H2512" s="297">
        <f t="shared" si="723"/>
        <v>0</v>
      </c>
      <c r="I2512" s="297">
        <f t="shared" si="723"/>
        <v>0</v>
      </c>
      <c r="J2512" s="297">
        <f t="shared" si="723"/>
        <v>0</v>
      </c>
      <c r="K2512" s="298"/>
      <c r="L2512" s="297">
        <f>SUM(L2505:L2511)</f>
        <v>0</v>
      </c>
    </row>
    <row r="2513" spans="1:12" ht="15.75" x14ac:dyDescent="0.25">
      <c r="A2513" s="321" t="s">
        <v>362</v>
      </c>
      <c r="B2513" s="300">
        <f>B2505</f>
        <v>2</v>
      </c>
      <c r="C2513" s="333" t="s">
        <v>25</v>
      </c>
      <c r="D2513" s="358" t="s">
        <v>26</v>
      </c>
      <c r="E2513" s="378"/>
      <c r="F2513" s="260"/>
      <c r="G2513" s="228"/>
      <c r="H2513" s="229"/>
      <c r="I2513" s="230"/>
      <c r="J2513" s="261"/>
      <c r="K2513" s="404"/>
      <c r="L2513" s="361"/>
    </row>
    <row r="2514" spans="1:12" ht="15.75" x14ac:dyDescent="0.25">
      <c r="A2514" s="289"/>
      <c r="B2514" s="288"/>
      <c r="C2514" s="326"/>
      <c r="D2514" s="358" t="s">
        <v>27</v>
      </c>
      <c r="E2514" s="101"/>
      <c r="F2514" s="71"/>
      <c r="G2514" s="405"/>
      <c r="H2514" s="279"/>
      <c r="I2514" s="406"/>
      <c r="J2514" s="407"/>
      <c r="K2514" s="251"/>
      <c r="L2514" s="361"/>
    </row>
    <row r="2515" spans="1:12" ht="15.75" x14ac:dyDescent="0.25">
      <c r="A2515" s="289"/>
      <c r="B2515" s="288"/>
      <c r="C2515" s="326"/>
      <c r="D2515" s="358" t="s">
        <v>28</v>
      </c>
      <c r="E2515" s="204"/>
      <c r="F2515" s="73"/>
      <c r="G2515" s="190"/>
      <c r="H2515" s="75"/>
      <c r="I2515" s="191"/>
      <c r="J2515" s="192"/>
      <c r="K2515" s="253"/>
      <c r="L2515" s="361"/>
    </row>
    <row r="2516" spans="1:12" ht="15.75" x14ac:dyDescent="0.25">
      <c r="A2516" s="289"/>
      <c r="B2516" s="288"/>
      <c r="C2516" s="326"/>
      <c r="D2516" s="358" t="s">
        <v>29</v>
      </c>
      <c r="E2516" s="383"/>
      <c r="F2516" s="249"/>
      <c r="G2516" s="162"/>
      <c r="H2516" s="163"/>
      <c r="I2516" s="164"/>
      <c r="J2516" s="275"/>
      <c r="K2516" s="114"/>
      <c r="L2516" s="361"/>
    </row>
    <row r="2517" spans="1:12" ht="15.75" x14ac:dyDescent="0.25">
      <c r="A2517" s="289"/>
      <c r="B2517" s="288"/>
      <c r="C2517" s="326"/>
      <c r="D2517" s="358" t="s">
        <v>30</v>
      </c>
      <c r="E2517" s="359"/>
      <c r="F2517" s="21"/>
      <c r="G2517" s="27"/>
      <c r="H2517" s="23"/>
      <c r="I2517" s="28"/>
      <c r="J2517" s="41"/>
      <c r="K2517" s="360"/>
      <c r="L2517" s="361"/>
    </row>
    <row r="2518" spans="1:12" ht="15.75" x14ac:dyDescent="0.25">
      <c r="A2518" s="289"/>
      <c r="B2518" s="288"/>
      <c r="C2518" s="326"/>
      <c r="D2518" s="358" t="s">
        <v>31</v>
      </c>
      <c r="E2518" s="381"/>
      <c r="F2518" s="18"/>
      <c r="G2518" s="16"/>
      <c r="H2518" s="17"/>
      <c r="I2518" s="118"/>
      <c r="J2518" s="156"/>
      <c r="K2518" s="141"/>
      <c r="L2518" s="361"/>
    </row>
    <row r="2519" spans="1:12" ht="16.5" thickBot="1" x14ac:dyDescent="0.3">
      <c r="A2519" s="289"/>
      <c r="B2519" s="288"/>
      <c r="C2519" s="326"/>
      <c r="D2519" s="358" t="s">
        <v>32</v>
      </c>
      <c r="E2519" s="381"/>
      <c r="F2519" s="18"/>
      <c r="G2519" s="16"/>
      <c r="H2519" s="17"/>
      <c r="I2519" s="118"/>
      <c r="J2519" s="156"/>
      <c r="K2519" s="201"/>
      <c r="L2519" s="361"/>
    </row>
    <row r="2520" spans="1:12" ht="15" x14ac:dyDescent="0.2">
      <c r="A2520" s="289"/>
      <c r="B2520" s="288"/>
      <c r="C2520" s="326"/>
      <c r="D2520" s="327"/>
      <c r="E2520" s="112"/>
      <c r="F2520" s="121"/>
      <c r="G2520" s="32"/>
      <c r="H2520" s="33"/>
      <c r="I2520" s="122"/>
      <c r="J2520" s="123"/>
      <c r="K2520" s="292"/>
      <c r="L2520" s="291"/>
    </row>
    <row r="2521" spans="1:12" ht="15" x14ac:dyDescent="0.2">
      <c r="A2521" s="289"/>
      <c r="B2521" s="288"/>
      <c r="C2521" s="326"/>
      <c r="D2521" s="327"/>
      <c r="E2521" s="328"/>
      <c r="F2521" s="291"/>
      <c r="G2521" s="291"/>
      <c r="H2521" s="291"/>
      <c r="I2521" s="291"/>
      <c r="J2521" s="291"/>
      <c r="K2521" s="292"/>
      <c r="L2521" s="291"/>
    </row>
    <row r="2522" spans="1:12" ht="15" x14ac:dyDescent="0.2">
      <c r="A2522" s="295"/>
      <c r="B2522" s="294"/>
      <c r="C2522" s="330"/>
      <c r="D2522" s="331" t="s">
        <v>33</v>
      </c>
      <c r="E2522" s="332"/>
      <c r="F2522" s="297">
        <f>SUM(F2513:F2521)</f>
        <v>0</v>
      </c>
      <c r="G2522" s="297">
        <f t="shared" ref="G2522:J2522" si="724">SUM(G2513:G2521)</f>
        <v>0</v>
      </c>
      <c r="H2522" s="297">
        <f t="shared" si="724"/>
        <v>0</v>
      </c>
      <c r="I2522" s="297">
        <f t="shared" si="724"/>
        <v>0</v>
      </c>
      <c r="J2522" s="297">
        <f t="shared" si="724"/>
        <v>0</v>
      </c>
      <c r="K2522" s="298"/>
      <c r="L2522" s="297">
        <f t="shared" ref="L2522" si="725">SUM(L2513:L2521)</f>
        <v>0</v>
      </c>
    </row>
    <row r="2523" spans="1:12" ht="16.5" thickBot="1" x14ac:dyDescent="0.25">
      <c r="A2523" s="304">
        <f>A2505</f>
        <v>1</v>
      </c>
      <c r="B2523" s="304">
        <f>B2505</f>
        <v>2</v>
      </c>
      <c r="C2523" s="424" t="s">
        <v>4</v>
      </c>
      <c r="D2523" s="425"/>
      <c r="E2523" s="334"/>
      <c r="F2523" s="303">
        <f>F2512+F2522</f>
        <v>0</v>
      </c>
      <c r="G2523" s="303">
        <f t="shared" ref="G2523:J2523" si="726">G2512+G2522</f>
        <v>0</v>
      </c>
      <c r="H2523" s="303">
        <f t="shared" si="726"/>
        <v>0</v>
      </c>
      <c r="I2523" s="303">
        <f t="shared" si="726"/>
        <v>0</v>
      </c>
      <c r="J2523" s="303">
        <f t="shared" si="726"/>
        <v>0</v>
      </c>
      <c r="K2523" s="303"/>
      <c r="L2523" s="303">
        <f t="shared" ref="L2523" si="727">L2512+L2522</f>
        <v>0</v>
      </c>
    </row>
    <row r="2524" spans="1:12" ht="15.75" x14ac:dyDescent="0.25">
      <c r="A2524" s="283">
        <v>1</v>
      </c>
      <c r="B2524" s="284">
        <v>3</v>
      </c>
      <c r="C2524" s="323" t="s">
        <v>20</v>
      </c>
      <c r="D2524" s="354" t="s">
        <v>21</v>
      </c>
      <c r="E2524" s="111"/>
      <c r="F2524" s="20"/>
      <c r="G2524" s="27"/>
      <c r="H2524" s="23"/>
      <c r="I2524" s="28"/>
      <c r="J2524" s="29"/>
      <c r="K2524" s="371"/>
      <c r="L2524" s="356"/>
    </row>
    <row r="2525" spans="1:12" ht="15.75" x14ac:dyDescent="0.25">
      <c r="A2525" s="287"/>
      <c r="B2525" s="288"/>
      <c r="C2525" s="326"/>
      <c r="D2525" s="363"/>
      <c r="E2525" s="362"/>
      <c r="F2525" s="361"/>
      <c r="G2525" s="27"/>
      <c r="H2525" s="23"/>
      <c r="I2525" s="28"/>
      <c r="J2525" s="166"/>
      <c r="K2525" s="360"/>
      <c r="L2525" s="361"/>
    </row>
    <row r="2526" spans="1:12" ht="15.75" x14ac:dyDescent="0.25">
      <c r="A2526" s="287"/>
      <c r="B2526" s="288"/>
      <c r="C2526" s="326"/>
      <c r="D2526" s="358" t="s">
        <v>22</v>
      </c>
      <c r="E2526" s="369"/>
      <c r="F2526" s="21"/>
      <c r="G2526" s="27"/>
      <c r="H2526" s="23"/>
      <c r="I2526" s="28"/>
      <c r="J2526" s="166"/>
      <c r="K2526" s="360"/>
      <c r="L2526" s="361"/>
    </row>
    <row r="2527" spans="1:12" ht="16.5" thickBot="1" x14ac:dyDescent="0.3">
      <c r="A2527" s="287"/>
      <c r="B2527" s="288"/>
      <c r="C2527" s="326"/>
      <c r="D2527" s="358" t="s">
        <v>23</v>
      </c>
      <c r="E2527" s="368"/>
      <c r="F2527" s="26"/>
      <c r="G2527" s="22"/>
      <c r="H2527" s="23"/>
      <c r="I2527" s="24"/>
      <c r="J2527" s="167"/>
      <c r="K2527" s="376"/>
      <c r="L2527" s="361"/>
    </row>
    <row r="2528" spans="1:12" ht="16.5" thickBot="1" x14ac:dyDescent="0.3">
      <c r="A2528" s="287"/>
      <c r="B2528" s="288"/>
      <c r="C2528" s="326"/>
      <c r="D2528" s="358" t="s">
        <v>24</v>
      </c>
      <c r="E2528" s="396"/>
      <c r="F2528" s="30"/>
      <c r="G2528" s="32"/>
      <c r="H2528" s="33"/>
      <c r="I2528" s="34"/>
      <c r="J2528" s="35"/>
      <c r="K2528" s="360"/>
      <c r="L2528" s="361"/>
    </row>
    <row r="2529" spans="1:12" ht="15.75" x14ac:dyDescent="0.25">
      <c r="A2529" s="287"/>
      <c r="B2529" s="288"/>
      <c r="C2529" s="326"/>
      <c r="D2529" s="358" t="s">
        <v>26</v>
      </c>
      <c r="E2529" s="51"/>
      <c r="F2529" s="52"/>
      <c r="G2529" s="32"/>
      <c r="H2529" s="33"/>
      <c r="I2529" s="122"/>
      <c r="J2529" s="123"/>
      <c r="K2529" s="360"/>
      <c r="L2529" s="361"/>
    </row>
    <row r="2530" spans="1:12" ht="15" x14ac:dyDescent="0.2">
      <c r="A2530" s="287"/>
      <c r="B2530" s="288"/>
      <c r="C2530" s="326"/>
      <c r="D2530" s="327"/>
      <c r="E2530" s="328"/>
      <c r="F2530" s="291"/>
      <c r="G2530" s="291"/>
      <c r="H2530" s="291"/>
      <c r="I2530" s="291"/>
      <c r="J2530" s="291"/>
      <c r="K2530" s="292"/>
      <c r="L2530" s="291"/>
    </row>
    <row r="2531" spans="1:12" ht="15.75" thickBot="1" x14ac:dyDescent="0.25">
      <c r="A2531" s="293"/>
      <c r="B2531" s="294"/>
      <c r="C2531" s="330"/>
      <c r="D2531" s="331" t="s">
        <v>33</v>
      </c>
      <c r="E2531" s="332"/>
      <c r="F2531" s="297">
        <f>SUM(F2524:F2530)</f>
        <v>0</v>
      </c>
      <c r="G2531" s="297">
        <f t="shared" ref="G2531:J2531" si="728">SUM(G2524:G2530)</f>
        <v>0</v>
      </c>
      <c r="H2531" s="297">
        <f t="shared" si="728"/>
        <v>0</v>
      </c>
      <c r="I2531" s="297">
        <f t="shared" si="728"/>
        <v>0</v>
      </c>
      <c r="J2531" s="297">
        <f t="shared" si="728"/>
        <v>0</v>
      </c>
      <c r="K2531" s="298"/>
      <c r="L2531" s="297">
        <f t="shared" ref="L2531" si="729">SUM(L2524:L2530)</f>
        <v>0</v>
      </c>
    </row>
    <row r="2532" spans="1:12" ht="15.75" x14ac:dyDescent="0.25">
      <c r="A2532" s="299">
        <v>1</v>
      </c>
      <c r="B2532" s="300">
        <f>B2524</f>
        <v>3</v>
      </c>
      <c r="C2532" s="333" t="s">
        <v>25</v>
      </c>
      <c r="D2532" s="358" t="s">
        <v>26</v>
      </c>
      <c r="E2532" s="377"/>
      <c r="F2532" s="30"/>
      <c r="G2532" s="32"/>
      <c r="H2532" s="33"/>
      <c r="I2532" s="122"/>
      <c r="J2532" s="123"/>
      <c r="K2532" s="258"/>
      <c r="L2532" s="361"/>
    </row>
    <row r="2533" spans="1:12" ht="15.75" x14ac:dyDescent="0.25">
      <c r="A2533" s="287"/>
      <c r="B2533" s="288"/>
      <c r="C2533" s="326"/>
      <c r="D2533" s="358" t="s">
        <v>27</v>
      </c>
      <c r="E2533" s="368"/>
      <c r="F2533" s="271"/>
      <c r="G2533" s="27"/>
      <c r="H2533" s="23"/>
      <c r="I2533" s="28"/>
      <c r="J2533" s="29"/>
      <c r="K2533" s="389"/>
      <c r="L2533" s="361"/>
    </row>
    <row r="2534" spans="1:12" ht="15.75" x14ac:dyDescent="0.25">
      <c r="A2534" s="287"/>
      <c r="B2534" s="288"/>
      <c r="C2534" s="326"/>
      <c r="D2534" s="358" t="s">
        <v>28</v>
      </c>
      <c r="E2534" s="408"/>
      <c r="F2534" s="145"/>
      <c r="G2534" s="57"/>
      <c r="H2534" s="58"/>
      <c r="I2534" s="59"/>
      <c r="J2534" s="153"/>
      <c r="K2534" s="56"/>
      <c r="L2534" s="361"/>
    </row>
    <row r="2535" spans="1:12" ht="15.75" x14ac:dyDescent="0.25">
      <c r="A2535" s="287"/>
      <c r="B2535" s="288"/>
      <c r="C2535" s="326"/>
      <c r="D2535" s="358" t="s">
        <v>29</v>
      </c>
      <c r="E2535" s="409"/>
      <c r="F2535" s="169"/>
      <c r="G2535" s="232"/>
      <c r="H2535" s="233"/>
      <c r="I2535" s="410"/>
      <c r="J2535" s="411"/>
      <c r="K2535" s="56"/>
      <c r="L2535" s="361"/>
    </row>
    <row r="2536" spans="1:12" ht="15.75" x14ac:dyDescent="0.25">
      <c r="A2536" s="287"/>
      <c r="B2536" s="288"/>
      <c r="C2536" s="326"/>
      <c r="D2536" s="358" t="s">
        <v>30</v>
      </c>
      <c r="E2536" s="380"/>
      <c r="F2536" s="126"/>
      <c r="G2536" s="16"/>
      <c r="H2536" s="17"/>
      <c r="I2536" s="118"/>
      <c r="J2536" s="119"/>
      <c r="K2536" s="360"/>
      <c r="L2536" s="361"/>
    </row>
    <row r="2537" spans="1:12" ht="15.75" x14ac:dyDescent="0.25">
      <c r="A2537" s="287"/>
      <c r="B2537" s="288"/>
      <c r="C2537" s="326"/>
      <c r="D2537" s="358" t="s">
        <v>31</v>
      </c>
      <c r="E2537" s="383"/>
      <c r="F2537" s="20"/>
      <c r="G2537" s="27"/>
      <c r="H2537" s="23"/>
      <c r="I2537" s="28"/>
      <c r="J2537" s="167"/>
      <c r="K2537" s="360"/>
      <c r="L2537" s="361"/>
    </row>
    <row r="2538" spans="1:12" ht="15.75" x14ac:dyDescent="0.25">
      <c r="A2538" s="287"/>
      <c r="B2538" s="288"/>
      <c r="C2538" s="326"/>
      <c r="D2538" s="358" t="s">
        <v>32</v>
      </c>
      <c r="E2538" s="383"/>
      <c r="F2538" s="249"/>
      <c r="G2538" s="27"/>
      <c r="H2538" s="23"/>
      <c r="I2538" s="28"/>
      <c r="J2538" s="384"/>
      <c r="K2538" s="360"/>
      <c r="L2538" s="361"/>
    </row>
    <row r="2539" spans="1:12" ht="15" x14ac:dyDescent="0.2">
      <c r="A2539" s="287"/>
      <c r="B2539" s="288"/>
      <c r="C2539" s="326"/>
      <c r="D2539" s="327"/>
      <c r="E2539" s="328"/>
      <c r="F2539" s="291"/>
      <c r="G2539" s="291"/>
      <c r="H2539" s="291"/>
      <c r="I2539" s="291"/>
      <c r="J2539" s="291"/>
      <c r="K2539" s="292"/>
      <c r="L2539" s="291"/>
    </row>
    <row r="2540" spans="1:12" ht="15" x14ac:dyDescent="0.2">
      <c r="A2540" s="287"/>
      <c r="B2540" s="288"/>
      <c r="C2540" s="326"/>
      <c r="D2540" s="327"/>
      <c r="E2540" s="328"/>
      <c r="F2540" s="291"/>
      <c r="G2540" s="291"/>
      <c r="H2540" s="291"/>
      <c r="I2540" s="291"/>
      <c r="J2540" s="291"/>
      <c r="K2540" s="292"/>
      <c r="L2540" s="291"/>
    </row>
    <row r="2541" spans="1:12" ht="15" x14ac:dyDescent="0.2">
      <c r="A2541" s="293"/>
      <c r="B2541" s="294"/>
      <c r="C2541" s="330"/>
      <c r="D2541" s="331" t="s">
        <v>33</v>
      </c>
      <c r="E2541" s="332"/>
      <c r="F2541" s="297">
        <f>SUM(F2532:F2540)</f>
        <v>0</v>
      </c>
      <c r="G2541" s="297">
        <f t="shared" ref="G2541:J2541" si="730">SUM(G2532:G2540)</f>
        <v>0</v>
      </c>
      <c r="H2541" s="297">
        <f t="shared" si="730"/>
        <v>0</v>
      </c>
      <c r="I2541" s="297">
        <f t="shared" si="730"/>
        <v>0</v>
      </c>
      <c r="J2541" s="297">
        <f t="shared" si="730"/>
        <v>0</v>
      </c>
      <c r="K2541" s="298"/>
      <c r="L2541" s="297">
        <f t="shared" ref="L2541" si="731">SUM(L2532:L2540)</f>
        <v>0</v>
      </c>
    </row>
    <row r="2542" spans="1:12" ht="16.5" thickBot="1" x14ac:dyDescent="0.25">
      <c r="A2542" s="304">
        <f>A2524</f>
        <v>1</v>
      </c>
      <c r="B2542" s="304">
        <f>B2524</f>
        <v>3</v>
      </c>
      <c r="C2542" s="424" t="s">
        <v>4</v>
      </c>
      <c r="D2542" s="425"/>
      <c r="E2542" s="334"/>
      <c r="F2542" s="303">
        <f>F2531+F2541</f>
        <v>0</v>
      </c>
      <c r="G2542" s="303">
        <f t="shared" ref="G2542:J2542" si="732">G2531+G2541</f>
        <v>0</v>
      </c>
      <c r="H2542" s="303">
        <f t="shared" si="732"/>
        <v>0</v>
      </c>
      <c r="I2542" s="303">
        <f t="shared" si="732"/>
        <v>0</v>
      </c>
      <c r="J2542" s="303">
        <f t="shared" si="732"/>
        <v>0</v>
      </c>
      <c r="K2542" s="303"/>
      <c r="L2542" s="303">
        <f t="shared" ref="L2542" si="733">L2531+L2541</f>
        <v>0</v>
      </c>
    </row>
    <row r="2543" spans="1:12" ht="15.75" x14ac:dyDescent="0.25">
      <c r="A2543" s="283">
        <v>1</v>
      </c>
      <c r="B2543" s="284">
        <v>4</v>
      </c>
      <c r="C2543" s="323" t="s">
        <v>20</v>
      </c>
      <c r="D2543" s="354" t="s">
        <v>21</v>
      </c>
      <c r="E2543" s="100" t="s">
        <v>326</v>
      </c>
      <c r="F2543" s="18">
        <v>150</v>
      </c>
      <c r="G2543" s="80">
        <v>25.34</v>
      </c>
      <c r="H2543" s="17">
        <v>11.2</v>
      </c>
      <c r="I2543" s="69">
        <v>29.53</v>
      </c>
      <c r="J2543" s="81">
        <v>322.83</v>
      </c>
      <c r="K2543" s="357">
        <v>196</v>
      </c>
      <c r="L2543" s="356">
        <v>49.88</v>
      </c>
    </row>
    <row r="2544" spans="1:12" ht="15.75" x14ac:dyDescent="0.25">
      <c r="A2544" s="287"/>
      <c r="B2544" s="288"/>
      <c r="C2544" s="326"/>
      <c r="D2544" s="363"/>
      <c r="E2544" s="362"/>
      <c r="F2544" s="361"/>
      <c r="G2544" s="361"/>
      <c r="H2544" s="361"/>
      <c r="I2544" s="361"/>
      <c r="J2544" s="361"/>
      <c r="K2544" s="360"/>
      <c r="L2544" s="361"/>
    </row>
    <row r="2545" spans="1:12" ht="15.75" x14ac:dyDescent="0.25">
      <c r="A2545" s="287"/>
      <c r="B2545" s="288"/>
      <c r="C2545" s="326"/>
      <c r="D2545" s="358" t="s">
        <v>22</v>
      </c>
      <c r="E2545" s="368" t="s">
        <v>106</v>
      </c>
      <c r="F2545" s="20">
        <v>200</v>
      </c>
      <c r="G2545" s="27">
        <v>0</v>
      </c>
      <c r="H2545" s="23">
        <v>0</v>
      </c>
      <c r="I2545" s="28">
        <v>7.27</v>
      </c>
      <c r="J2545" s="29">
        <v>28.73</v>
      </c>
      <c r="K2545" s="360">
        <v>114</v>
      </c>
      <c r="L2545" s="361">
        <v>0.77</v>
      </c>
    </row>
    <row r="2546" spans="1:12" ht="16.5" thickBot="1" x14ac:dyDescent="0.3">
      <c r="A2546" s="287"/>
      <c r="B2546" s="288"/>
      <c r="C2546" s="326"/>
      <c r="D2546" s="358" t="s">
        <v>23</v>
      </c>
      <c r="E2546" s="368" t="s">
        <v>172</v>
      </c>
      <c r="F2546" s="20">
        <v>30</v>
      </c>
      <c r="G2546" s="22">
        <v>2.25</v>
      </c>
      <c r="H2546" s="23">
        <v>0.87</v>
      </c>
      <c r="I2546" s="24">
        <v>14.94</v>
      </c>
      <c r="J2546" s="25">
        <v>78.599999999999994</v>
      </c>
      <c r="K2546" s="376">
        <v>121</v>
      </c>
      <c r="L2546" s="361">
        <v>4.5</v>
      </c>
    </row>
    <row r="2547" spans="1:12" ht="16.5" thickBot="1" x14ac:dyDescent="0.3">
      <c r="A2547" s="287"/>
      <c r="B2547" s="288"/>
      <c r="C2547" s="326"/>
      <c r="D2547" s="358" t="s">
        <v>24</v>
      </c>
      <c r="E2547" s="377" t="s">
        <v>185</v>
      </c>
      <c r="F2547" s="258">
        <v>150</v>
      </c>
      <c r="G2547" s="32">
        <v>0.6</v>
      </c>
      <c r="H2547" s="33">
        <v>0.6</v>
      </c>
      <c r="I2547" s="122">
        <v>14.7</v>
      </c>
      <c r="J2547" s="412">
        <v>70.5</v>
      </c>
      <c r="K2547" s="360">
        <v>24</v>
      </c>
      <c r="L2547" s="361">
        <v>17.25</v>
      </c>
    </row>
    <row r="2548" spans="1:12" ht="15" x14ac:dyDescent="0.2">
      <c r="A2548" s="287"/>
      <c r="B2548" s="288"/>
      <c r="C2548" s="326"/>
      <c r="D2548" s="327" t="s">
        <v>26</v>
      </c>
      <c r="E2548" s="398"/>
      <c r="F2548" s="276"/>
      <c r="G2548" s="193"/>
      <c r="H2548" s="134"/>
      <c r="I2548" s="135"/>
      <c r="J2548" s="156"/>
      <c r="K2548" s="292"/>
      <c r="L2548" s="291"/>
    </row>
    <row r="2549" spans="1:12" ht="15" x14ac:dyDescent="0.2">
      <c r="A2549" s="287"/>
      <c r="B2549" s="288"/>
      <c r="C2549" s="326"/>
      <c r="D2549" s="327"/>
      <c r="E2549" s="328"/>
      <c r="F2549" s="291"/>
      <c r="G2549" s="291"/>
      <c r="H2549" s="291"/>
      <c r="I2549" s="291"/>
      <c r="J2549" s="291"/>
      <c r="K2549" s="292"/>
      <c r="L2549" s="291"/>
    </row>
    <row r="2550" spans="1:12" ht="15.75" thickBot="1" x14ac:dyDescent="0.25">
      <c r="A2550" s="293"/>
      <c r="B2550" s="294"/>
      <c r="C2550" s="330"/>
      <c r="D2550" s="331" t="s">
        <v>33</v>
      </c>
      <c r="E2550" s="332"/>
      <c r="F2550" s="297">
        <f>SUM(F2543:F2549)</f>
        <v>530</v>
      </c>
      <c r="G2550" s="297">
        <f t="shared" ref="G2550:J2550" si="734">SUM(G2543:G2549)</f>
        <v>28.19</v>
      </c>
      <c r="H2550" s="297">
        <f t="shared" si="734"/>
        <v>12.669999999999998</v>
      </c>
      <c r="I2550" s="297">
        <f t="shared" si="734"/>
        <v>66.44</v>
      </c>
      <c r="J2550" s="297">
        <f t="shared" si="734"/>
        <v>500.65999999999997</v>
      </c>
      <c r="K2550" s="298"/>
      <c r="L2550" s="297">
        <f t="shared" ref="L2550" si="735">SUM(L2543:L2549)</f>
        <v>72.400000000000006</v>
      </c>
    </row>
    <row r="2551" spans="1:12" ht="15.75" x14ac:dyDescent="0.25">
      <c r="A2551" s="299">
        <v>1</v>
      </c>
      <c r="B2551" s="300">
        <f>B2543</f>
        <v>4</v>
      </c>
      <c r="C2551" s="333" t="s">
        <v>25</v>
      </c>
      <c r="D2551" s="358" t="s">
        <v>26</v>
      </c>
      <c r="E2551" s="378" t="s">
        <v>312</v>
      </c>
      <c r="F2551" s="196">
        <v>60</v>
      </c>
      <c r="G2551" s="84">
        <v>1.24</v>
      </c>
      <c r="H2551" s="85">
        <v>0.21</v>
      </c>
      <c r="I2551" s="86">
        <v>6.12</v>
      </c>
      <c r="J2551" s="87">
        <v>31.32</v>
      </c>
      <c r="K2551" s="422">
        <v>133</v>
      </c>
      <c r="L2551" s="361">
        <v>10.89</v>
      </c>
    </row>
    <row r="2552" spans="1:12" ht="15.75" x14ac:dyDescent="0.25">
      <c r="A2552" s="287"/>
      <c r="B2552" s="288"/>
      <c r="C2552" s="326"/>
      <c r="D2552" s="358" t="s">
        <v>27</v>
      </c>
      <c r="E2552" s="373" t="s">
        <v>152</v>
      </c>
      <c r="F2552" s="88">
        <v>200</v>
      </c>
      <c r="G2552" s="104">
        <v>5.88</v>
      </c>
      <c r="H2552" s="105">
        <v>8.82</v>
      </c>
      <c r="I2552" s="106">
        <v>9.6</v>
      </c>
      <c r="J2552" s="107">
        <v>142.19999999999999</v>
      </c>
      <c r="K2552" s="225">
        <v>32</v>
      </c>
      <c r="L2552" s="361">
        <v>19.09</v>
      </c>
    </row>
    <row r="2553" spans="1:12" ht="15.75" x14ac:dyDescent="0.25">
      <c r="A2553" s="287"/>
      <c r="B2553" s="288"/>
      <c r="C2553" s="326"/>
      <c r="D2553" s="358" t="s">
        <v>28</v>
      </c>
      <c r="E2553" s="408" t="s">
        <v>327</v>
      </c>
      <c r="F2553" s="73">
        <v>90</v>
      </c>
      <c r="G2553" s="266">
        <v>15.51</v>
      </c>
      <c r="H2553" s="267">
        <v>15.07</v>
      </c>
      <c r="I2553" s="268">
        <v>8.44</v>
      </c>
      <c r="J2553" s="277">
        <v>232.47</v>
      </c>
      <c r="K2553" s="253">
        <v>90</v>
      </c>
      <c r="L2553" s="361">
        <v>34.07</v>
      </c>
    </row>
    <row r="2554" spans="1:12" ht="15.75" x14ac:dyDescent="0.25">
      <c r="A2554" s="287"/>
      <c r="B2554" s="288"/>
      <c r="C2554" s="326"/>
      <c r="D2554" s="358" t="s">
        <v>29</v>
      </c>
      <c r="E2554" s="369" t="s">
        <v>67</v>
      </c>
      <c r="F2554" s="21">
        <v>150</v>
      </c>
      <c r="G2554" s="16">
        <v>7.26</v>
      </c>
      <c r="H2554" s="17">
        <v>4.96</v>
      </c>
      <c r="I2554" s="118">
        <v>31.76</v>
      </c>
      <c r="J2554" s="119">
        <v>198.84</v>
      </c>
      <c r="K2554" s="201">
        <v>54</v>
      </c>
      <c r="L2554" s="361">
        <v>7.02</v>
      </c>
    </row>
    <row r="2555" spans="1:12" ht="15.75" x14ac:dyDescent="0.25">
      <c r="A2555" s="287"/>
      <c r="B2555" s="288"/>
      <c r="C2555" s="326"/>
      <c r="D2555" s="358" t="s">
        <v>30</v>
      </c>
      <c r="E2555" s="380" t="s">
        <v>138</v>
      </c>
      <c r="F2555" s="26">
        <v>200</v>
      </c>
      <c r="G2555" s="27">
        <v>1</v>
      </c>
      <c r="H2555" s="23">
        <v>0.2</v>
      </c>
      <c r="I2555" s="28">
        <v>20.2</v>
      </c>
      <c r="J2555" s="29">
        <v>92</v>
      </c>
      <c r="K2555" s="225">
        <v>107</v>
      </c>
      <c r="L2555" s="361">
        <v>9.17</v>
      </c>
    </row>
    <row r="2556" spans="1:12" ht="15.75" x14ac:dyDescent="0.25">
      <c r="A2556" s="287"/>
      <c r="B2556" s="288"/>
      <c r="C2556" s="326"/>
      <c r="D2556" s="358" t="s">
        <v>31</v>
      </c>
      <c r="E2556" s="381" t="s">
        <v>107</v>
      </c>
      <c r="F2556" s="18">
        <v>20</v>
      </c>
      <c r="G2556" s="16">
        <v>3.42</v>
      </c>
      <c r="H2556" s="17">
        <v>0.36</v>
      </c>
      <c r="I2556" s="118">
        <v>22.14</v>
      </c>
      <c r="J2556" s="70">
        <v>105.75</v>
      </c>
      <c r="K2556" s="107">
        <v>119</v>
      </c>
      <c r="L2556" s="361"/>
    </row>
    <row r="2557" spans="1:12" ht="16.5" thickBot="1" x14ac:dyDescent="0.3">
      <c r="A2557" s="287"/>
      <c r="B2557" s="288"/>
      <c r="C2557" s="326"/>
      <c r="D2557" s="358" t="s">
        <v>32</v>
      </c>
      <c r="E2557" s="381" t="s">
        <v>108</v>
      </c>
      <c r="F2557" s="18">
        <v>20</v>
      </c>
      <c r="G2557" s="16">
        <v>1.65</v>
      </c>
      <c r="H2557" s="17">
        <v>0.3</v>
      </c>
      <c r="I2557" s="118">
        <v>10.050000000000001</v>
      </c>
      <c r="J2557" s="70">
        <v>49.5</v>
      </c>
      <c r="K2557" s="18">
        <v>120</v>
      </c>
      <c r="L2557" s="361">
        <v>2.68</v>
      </c>
    </row>
    <row r="2558" spans="1:12" ht="15" x14ac:dyDescent="0.2">
      <c r="A2558" s="287"/>
      <c r="B2558" s="288"/>
      <c r="C2558" s="326"/>
      <c r="D2558" s="327"/>
      <c r="E2558" s="352"/>
      <c r="F2558" s="52"/>
      <c r="G2558" s="84"/>
      <c r="H2558" s="85"/>
      <c r="I2558" s="223"/>
      <c r="J2558" s="123"/>
      <c r="K2558" s="292"/>
      <c r="L2558" s="291"/>
    </row>
    <row r="2559" spans="1:12" ht="15" x14ac:dyDescent="0.2">
      <c r="A2559" s="287"/>
      <c r="B2559" s="288"/>
      <c r="C2559" s="326"/>
      <c r="D2559" s="327"/>
      <c r="E2559" s="328"/>
      <c r="F2559" s="291"/>
      <c r="G2559" s="291"/>
      <c r="H2559" s="291"/>
      <c r="I2559" s="291"/>
      <c r="J2559" s="291"/>
      <c r="K2559" s="292"/>
      <c r="L2559" s="291"/>
    </row>
    <row r="2560" spans="1:12" ht="15" x14ac:dyDescent="0.2">
      <c r="A2560" s="293"/>
      <c r="B2560" s="294"/>
      <c r="C2560" s="330"/>
      <c r="D2560" s="331" t="s">
        <v>33</v>
      </c>
      <c r="E2560" s="332"/>
      <c r="F2560" s="297">
        <f>SUM(F2551:F2559)</f>
        <v>740</v>
      </c>
      <c r="G2560" s="297">
        <f t="shared" ref="G2560:J2560" si="736">SUM(G2551:G2559)</f>
        <v>35.96</v>
      </c>
      <c r="H2560" s="297">
        <f t="shared" si="736"/>
        <v>29.92</v>
      </c>
      <c r="I2560" s="297">
        <f t="shared" si="736"/>
        <v>108.31</v>
      </c>
      <c r="J2560" s="297">
        <f t="shared" si="736"/>
        <v>852.08</v>
      </c>
      <c r="K2560" s="298"/>
      <c r="L2560" s="297">
        <v>84.6</v>
      </c>
    </row>
    <row r="2561" spans="1:12" ht="16.5" thickBot="1" x14ac:dyDescent="0.25">
      <c r="A2561" s="304">
        <f>A2543</f>
        <v>1</v>
      </c>
      <c r="B2561" s="304">
        <f>B2543</f>
        <v>4</v>
      </c>
      <c r="C2561" s="424" t="s">
        <v>4</v>
      </c>
      <c r="D2561" s="425"/>
      <c r="E2561" s="334"/>
      <c r="F2561" s="303">
        <f>F2550+F2560</f>
        <v>1270</v>
      </c>
      <c r="G2561" s="303">
        <f t="shared" ref="G2561:J2561" si="737">G2550+G2560</f>
        <v>64.150000000000006</v>
      </c>
      <c r="H2561" s="303">
        <f t="shared" si="737"/>
        <v>42.59</v>
      </c>
      <c r="I2561" s="303">
        <f t="shared" si="737"/>
        <v>174.75</v>
      </c>
      <c r="J2561" s="303">
        <f t="shared" si="737"/>
        <v>1352.74</v>
      </c>
      <c r="K2561" s="303"/>
      <c r="L2561" s="303">
        <f t="shared" ref="L2561" si="738">L2550+L2560</f>
        <v>157</v>
      </c>
    </row>
    <row r="2562" spans="1:12" ht="30.75" x14ac:dyDescent="0.25">
      <c r="A2562" s="283">
        <v>1</v>
      </c>
      <c r="B2562" s="284">
        <v>5</v>
      </c>
      <c r="C2562" s="323" t="s">
        <v>20</v>
      </c>
      <c r="D2562" s="354" t="s">
        <v>21</v>
      </c>
      <c r="E2562" s="373" t="s">
        <v>363</v>
      </c>
      <c r="F2562" s="71">
        <v>240</v>
      </c>
      <c r="G2562" s="96">
        <v>21.6</v>
      </c>
      <c r="H2562" s="97">
        <v>16.62</v>
      </c>
      <c r="I2562" s="98">
        <v>45.75</v>
      </c>
      <c r="J2562" s="99">
        <v>419.35</v>
      </c>
      <c r="K2562" s="400" t="s">
        <v>239</v>
      </c>
      <c r="L2562" s="356">
        <v>41.55</v>
      </c>
    </row>
    <row r="2563" spans="1:12" ht="15.75" x14ac:dyDescent="0.25">
      <c r="A2563" s="287"/>
      <c r="B2563" s="288"/>
      <c r="C2563" s="326"/>
      <c r="D2563" s="358" t="s">
        <v>22</v>
      </c>
      <c r="E2563" s="373" t="s">
        <v>236</v>
      </c>
      <c r="F2563" s="71">
        <v>200</v>
      </c>
      <c r="G2563" s="27">
        <v>0.06</v>
      </c>
      <c r="H2563" s="23">
        <v>0</v>
      </c>
      <c r="I2563" s="28">
        <v>19.25</v>
      </c>
      <c r="J2563" s="29">
        <v>76.95</v>
      </c>
      <c r="K2563" s="201">
        <v>160</v>
      </c>
      <c r="L2563" s="423" t="s">
        <v>364</v>
      </c>
    </row>
    <row r="2564" spans="1:12" ht="15.75" x14ac:dyDescent="0.25">
      <c r="A2564" s="287"/>
      <c r="B2564" s="288"/>
      <c r="C2564" s="326"/>
      <c r="D2564" s="358" t="s">
        <v>23</v>
      </c>
      <c r="E2564" s="374" t="s">
        <v>60</v>
      </c>
      <c r="F2564" s="375" t="s">
        <v>82</v>
      </c>
      <c r="G2564" s="361">
        <v>2.84</v>
      </c>
      <c r="H2564" s="361">
        <v>0.4</v>
      </c>
      <c r="I2564" s="361">
        <v>17.88</v>
      </c>
      <c r="J2564" s="361">
        <v>86.6</v>
      </c>
      <c r="K2564" s="376" t="s">
        <v>46</v>
      </c>
      <c r="L2564" s="361">
        <v>2.68</v>
      </c>
    </row>
    <row r="2565" spans="1:12" ht="16.5" thickBot="1" x14ac:dyDescent="0.3">
      <c r="A2565" s="287"/>
      <c r="B2565" s="288"/>
      <c r="C2565" s="326"/>
      <c r="D2565" s="358" t="s">
        <v>24</v>
      </c>
    </row>
    <row r="2566" spans="1:12" ht="15.75" x14ac:dyDescent="0.25">
      <c r="A2566" s="287"/>
      <c r="B2566" s="288"/>
      <c r="C2566" s="326"/>
      <c r="D2566" s="390" t="s">
        <v>26</v>
      </c>
      <c r="E2566" s="396" t="s">
        <v>170</v>
      </c>
      <c r="F2566" s="121">
        <v>20</v>
      </c>
      <c r="G2566" s="32">
        <v>4.6399999999999997</v>
      </c>
      <c r="H2566" s="33">
        <v>5.9</v>
      </c>
      <c r="I2566" s="122">
        <v>0</v>
      </c>
      <c r="J2566" s="123">
        <v>72.8</v>
      </c>
      <c r="K2566" s="360">
        <v>1</v>
      </c>
      <c r="L2566" s="361">
        <v>9.89</v>
      </c>
    </row>
    <row r="2567" spans="1:12" ht="15" x14ac:dyDescent="0.2">
      <c r="A2567" s="287"/>
      <c r="B2567" s="288"/>
      <c r="C2567" s="326"/>
      <c r="D2567" s="327"/>
      <c r="E2567" s="328"/>
      <c r="F2567" s="291"/>
      <c r="G2567" s="291"/>
      <c r="H2567" s="291"/>
      <c r="I2567" s="291"/>
      <c r="J2567" s="291"/>
      <c r="K2567" s="292"/>
      <c r="L2567" s="291"/>
    </row>
    <row r="2568" spans="1:12" ht="15" x14ac:dyDescent="0.2">
      <c r="A2568" s="287"/>
      <c r="B2568" s="288"/>
      <c r="C2568" s="326"/>
      <c r="D2568" s="327"/>
      <c r="E2568" s="328"/>
      <c r="F2568" s="291"/>
      <c r="G2568" s="291"/>
      <c r="H2568" s="291"/>
      <c r="I2568" s="291"/>
      <c r="J2568" s="291"/>
      <c r="K2568" s="292"/>
      <c r="L2568" s="291"/>
    </row>
    <row r="2569" spans="1:12" ht="15.75" thickBot="1" x14ac:dyDescent="0.25">
      <c r="A2569" s="293"/>
      <c r="B2569" s="294"/>
      <c r="C2569" s="330"/>
      <c r="D2569" s="331" t="s">
        <v>33</v>
      </c>
      <c r="E2569" s="332"/>
      <c r="F2569" s="297">
        <f>SUM(F2562:F2568)</f>
        <v>460</v>
      </c>
      <c r="G2569" s="297">
        <f t="shared" ref="G2569:J2569" si="739">SUM(G2562:G2568)</f>
        <v>29.14</v>
      </c>
      <c r="H2569" s="297">
        <f t="shared" si="739"/>
        <v>22.92</v>
      </c>
      <c r="I2569" s="297">
        <f t="shared" si="739"/>
        <v>82.88</v>
      </c>
      <c r="J2569" s="297">
        <f t="shared" si="739"/>
        <v>655.69999999999993</v>
      </c>
      <c r="K2569" s="298"/>
      <c r="L2569" s="297">
        <f t="shared" ref="L2569" si="740">SUM(L2562:L2568)</f>
        <v>54.12</v>
      </c>
    </row>
    <row r="2570" spans="1:12" ht="15.75" x14ac:dyDescent="0.25">
      <c r="A2570" s="299">
        <v>1</v>
      </c>
      <c r="B2570" s="300">
        <f>B2562</f>
        <v>5</v>
      </c>
      <c r="C2570" s="333" t="s">
        <v>25</v>
      </c>
      <c r="D2570" s="358" t="s">
        <v>26</v>
      </c>
      <c r="E2570" s="377" t="s">
        <v>185</v>
      </c>
      <c r="F2570" s="258">
        <v>150</v>
      </c>
      <c r="G2570" s="32">
        <v>0.6</v>
      </c>
      <c r="H2570" s="33">
        <v>0.6</v>
      </c>
      <c r="I2570" s="122">
        <v>14.7</v>
      </c>
      <c r="J2570" s="412">
        <v>70.5</v>
      </c>
      <c r="K2570" s="360">
        <v>24</v>
      </c>
      <c r="L2570" s="361">
        <v>17.25</v>
      </c>
    </row>
    <row r="2571" spans="1:12" ht="15.75" x14ac:dyDescent="0.25">
      <c r="A2571" s="287"/>
      <c r="B2571" s="288"/>
      <c r="C2571" s="326"/>
      <c r="D2571" s="358" t="s">
        <v>27</v>
      </c>
      <c r="E2571" s="387" t="s">
        <v>110</v>
      </c>
      <c r="F2571" s="26">
        <v>200</v>
      </c>
      <c r="G2571" s="37">
        <v>5.78</v>
      </c>
      <c r="H2571" s="38">
        <v>5.5</v>
      </c>
      <c r="I2571" s="39">
        <v>10.8</v>
      </c>
      <c r="J2571" s="40">
        <v>115.7</v>
      </c>
      <c r="K2571" s="400">
        <v>37</v>
      </c>
      <c r="L2571" s="361">
        <v>13.75</v>
      </c>
    </row>
    <row r="2572" spans="1:12" ht="15.75" x14ac:dyDescent="0.25">
      <c r="A2572" s="287"/>
      <c r="B2572" s="288"/>
      <c r="C2572" s="326"/>
      <c r="D2572" s="358" t="s">
        <v>28</v>
      </c>
      <c r="E2572" s="373" t="s">
        <v>328</v>
      </c>
      <c r="F2572" s="88">
        <v>90</v>
      </c>
      <c r="G2572" s="278">
        <v>12.86</v>
      </c>
      <c r="H2572" s="279">
        <v>1.65</v>
      </c>
      <c r="I2572" s="280">
        <v>4.9400000000000004</v>
      </c>
      <c r="J2572" s="281">
        <v>84.8</v>
      </c>
      <c r="K2572" s="400">
        <v>75</v>
      </c>
      <c r="L2572" s="361">
        <v>26.16</v>
      </c>
    </row>
    <row r="2573" spans="1:12" ht="15.75" x14ac:dyDescent="0.25">
      <c r="A2573" s="287"/>
      <c r="B2573" s="288"/>
      <c r="C2573" s="326"/>
      <c r="D2573" s="358" t="s">
        <v>29</v>
      </c>
      <c r="E2573" s="367" t="s">
        <v>194</v>
      </c>
      <c r="F2573" s="251">
        <v>150</v>
      </c>
      <c r="G2573" s="63">
        <v>3.34</v>
      </c>
      <c r="H2573" s="38">
        <v>4.91</v>
      </c>
      <c r="I2573" s="64">
        <v>33.93</v>
      </c>
      <c r="J2573" s="65">
        <v>191.49</v>
      </c>
      <c r="K2573" s="400">
        <v>53</v>
      </c>
      <c r="L2573" s="361">
        <v>10.62</v>
      </c>
    </row>
    <row r="2574" spans="1:12" ht="30.75" x14ac:dyDescent="0.25">
      <c r="A2574" s="287"/>
      <c r="B2574" s="288"/>
      <c r="C2574" s="326"/>
      <c r="D2574" s="358" t="s">
        <v>30</v>
      </c>
      <c r="E2574" s="366" t="s">
        <v>329</v>
      </c>
      <c r="F2574" s="71">
        <v>200</v>
      </c>
      <c r="G2574" s="27">
        <v>0</v>
      </c>
      <c r="H2574" s="23">
        <v>0</v>
      </c>
      <c r="I2574" s="28">
        <v>14.16</v>
      </c>
      <c r="J2574" s="29">
        <v>55.48</v>
      </c>
      <c r="K2574" s="201">
        <v>104</v>
      </c>
      <c r="L2574" s="361">
        <v>6.06</v>
      </c>
    </row>
    <row r="2575" spans="1:12" ht="15.75" x14ac:dyDescent="0.25">
      <c r="A2575" s="287"/>
      <c r="B2575" s="288"/>
      <c r="C2575" s="326"/>
      <c r="D2575" s="358" t="s">
        <v>31</v>
      </c>
      <c r="E2575" s="362" t="s">
        <v>107</v>
      </c>
      <c r="F2575" s="361">
        <v>45</v>
      </c>
      <c r="G2575" s="361">
        <v>3.42</v>
      </c>
      <c r="H2575" s="361">
        <v>0.36</v>
      </c>
      <c r="I2575" s="361">
        <v>22.14</v>
      </c>
      <c r="J2575" s="360">
        <v>105.75</v>
      </c>
      <c r="K2575" s="2">
        <v>119</v>
      </c>
      <c r="L2575" s="361"/>
    </row>
    <row r="2576" spans="1:12" ht="15.75" x14ac:dyDescent="0.25">
      <c r="A2576" s="287"/>
      <c r="B2576" s="288"/>
      <c r="C2576" s="326"/>
      <c r="D2576" s="358" t="s">
        <v>32</v>
      </c>
      <c r="E2576" s="362" t="s">
        <v>108</v>
      </c>
      <c r="F2576" s="361">
        <v>40</v>
      </c>
      <c r="G2576" s="361">
        <v>1.65</v>
      </c>
      <c r="H2576" s="361">
        <v>0.3</v>
      </c>
      <c r="I2576" s="361">
        <v>10.050000000000001</v>
      </c>
      <c r="J2576" s="360">
        <v>49.5</v>
      </c>
      <c r="K2576" s="2">
        <v>120</v>
      </c>
      <c r="L2576" s="361">
        <v>5.63</v>
      </c>
    </row>
    <row r="2577" spans="1:12" ht="15" x14ac:dyDescent="0.2">
      <c r="A2577" s="287"/>
      <c r="B2577" s="288"/>
      <c r="C2577" s="289"/>
      <c r="D2577" s="290"/>
      <c r="E2577" s="291"/>
      <c r="F2577" s="291"/>
      <c r="G2577" s="291"/>
      <c r="H2577" s="291"/>
      <c r="I2577" s="309"/>
      <c r="J2577" s="291"/>
      <c r="K2577" s="292"/>
      <c r="L2577" s="291"/>
    </row>
    <row r="2578" spans="1:12" ht="15" x14ac:dyDescent="0.2">
      <c r="A2578" s="287"/>
      <c r="B2578" s="288"/>
      <c r="C2578" s="289"/>
      <c r="D2578" s="290"/>
      <c r="E2578" s="291"/>
      <c r="F2578" s="291"/>
      <c r="G2578" s="291"/>
      <c r="H2578" s="291"/>
      <c r="I2578" s="291"/>
      <c r="J2578" s="291"/>
      <c r="K2578" s="292"/>
      <c r="L2578" s="291"/>
    </row>
    <row r="2579" spans="1:12" ht="15" x14ac:dyDescent="0.2">
      <c r="A2579" s="293"/>
      <c r="B2579" s="294"/>
      <c r="C2579" s="295"/>
      <c r="D2579" s="296" t="s">
        <v>33</v>
      </c>
      <c r="E2579" s="297"/>
      <c r="F2579" s="297">
        <f>SUM(F2570:F2578)</f>
        <v>875</v>
      </c>
      <c r="G2579" s="297">
        <f>SUM(G2570:G2578)</f>
        <v>27.65</v>
      </c>
      <c r="H2579" s="297">
        <f>SUM(H2570:H2578)</f>
        <v>13.32</v>
      </c>
      <c r="I2579" s="297">
        <f>SUM(I2570:I2578)</f>
        <v>110.72</v>
      </c>
      <c r="J2579" s="297">
        <f>SUM(J2570:J2578)</f>
        <v>673.22</v>
      </c>
      <c r="K2579" s="298"/>
      <c r="L2579" s="297">
        <f>SUM(L2570:L2578)</f>
        <v>79.47</v>
      </c>
    </row>
    <row r="2580" spans="1:12" ht="16.5" thickBot="1" x14ac:dyDescent="0.25">
      <c r="A2580" s="301">
        <f>A2562</f>
        <v>1</v>
      </c>
      <c r="B2580" s="302">
        <f>B2562</f>
        <v>5</v>
      </c>
      <c r="C2580" s="426" t="s">
        <v>4</v>
      </c>
      <c r="D2580" s="427"/>
      <c r="E2580" s="303"/>
      <c r="F2580" s="303">
        <f>F2569+F2579</f>
        <v>1335</v>
      </c>
      <c r="G2580" s="303">
        <f t="shared" ref="G2580:J2580" si="741">G2569+G2579</f>
        <v>56.79</v>
      </c>
      <c r="H2580" s="303">
        <f t="shared" si="741"/>
        <v>36.24</v>
      </c>
      <c r="I2580" s="303">
        <f t="shared" si="741"/>
        <v>193.6</v>
      </c>
      <c r="J2580" s="303">
        <f t="shared" si="741"/>
        <v>1328.92</v>
      </c>
      <c r="K2580" s="303"/>
      <c r="L2580" s="303">
        <f t="shared" ref="L2580" si="742">L2569+L2579</f>
        <v>133.59</v>
      </c>
    </row>
    <row r="2581" spans="1:12" ht="16.5" thickBot="1" x14ac:dyDescent="0.25">
      <c r="A2581" s="305"/>
      <c r="B2581" s="306"/>
      <c r="C2581" s="428" t="s">
        <v>5</v>
      </c>
      <c r="D2581" s="428"/>
      <c r="E2581" s="428"/>
      <c r="F2581" s="306">
        <f>(F2408+F2427+F2446+F2465+F2484+F2504+F2523+F2542+F2561+F2580)/(IF(F2408=0,0,1)+IF(F2427=0,0,1)+IF(F2446=0,0,1)+IF(F2465=0,0,1)+IF(F2484=0,0,1)+IF(F2504=0,0,1)+IF(F2523=0,0,1)+IF(F2542=0,0,1)+IF(F2561=0,0,1)+IF(F2580=0,0,1))</f>
        <v>1199.8571428571429</v>
      </c>
      <c r="G2581" s="306">
        <f>(G2402+G2422+G2441+G2461+G2481+G2501+G2521+G2540+G2560+G2580)/(IF(G2402=0,0,1)+IF(G2422=0,0,1)+IF(G2441=0,0,1)+IF(G2461=0,0,1)+IF(G2481=0,0,1)+IF(G2501=0,0,1)+IF(G2521=0,0,1)+IF(G2540=0,0,1)+IF(G2560=0,0,1)+IF(G2580=0,0,1))</f>
        <v>17.576666666666668</v>
      </c>
      <c r="H2581" s="306">
        <f>(H2402+H2422+H2441+H2461+H2481+H2501+H2521+H2540+H2560+H2580)/(IF(H2402=0,0,1)+IF(H2422=0,0,1)+IF(H2441=0,0,1)+IF(H2461=0,0,1)+IF(H2481=0,0,1)+IF(H2501=0,0,1)+IF(H2521=0,0,1)+IF(H2540=0,0,1)+IF(H2560=0,0,1)+IF(H2580=0,0,1))</f>
        <v>11.969999999999999</v>
      </c>
      <c r="I2581" s="306">
        <f>(I2402+I2422+I2441+I2461+I2481+I2501+I2521+I2540+I2560+I2580)/(IF(I2402=0,0,1)+IF(I2422=0,0,1)+IF(I2441=0,0,1)+IF(I2461=0,0,1)+IF(I2481=0,0,1)+IF(I2501=0,0,1)+IF(I2521=0,0,1)+IF(I2540=0,0,1)+IF(I2560=0,0,1)+IF(I2580=0,0,1))</f>
        <v>61.386666666666663</v>
      </c>
      <c r="J2581" s="306">
        <f>(J2402+J2422+J2441+J2461+J2481+J2501+J2521+J2540+J2560+J2580)/(IF(J2402=0,0,1)+IF(J2422=0,0,1)+IF(J2441=0,0,1)+IF(J2461=0,0,1)+IF(J2481=0,0,1)+IF(J2501=0,0,1)+IF(J2521=0,0,1)+IF(J2540=0,0,1)+IF(J2560=0,0,1)+IF(J2580=0,0,1))</f>
        <v>424.47333333333336</v>
      </c>
      <c r="K2581" s="306"/>
      <c r="L2581" s="306">
        <f>(L2402+L2422+L2441+L2461+L2481+L2501+L2521+L2540+L2560+L2580)/(IF(L2402=0,0,1)+IF(L2422=0,0,1)+IF(L2441=0,0,1)+IF(L2461=0,0,1)+IF(L2481=0,0,1)+IF(L2501=0,0,1)+IF(L2521=0,0,1)+IF(L2540=0,0,1)+IF(L2560=0,0,1)+IF(L2580=0,0,1))</f>
        <v>56.972499999999997</v>
      </c>
    </row>
    <row r="2582" spans="1:12" ht="30.75" x14ac:dyDescent="0.25">
      <c r="A2582" s="287">
        <v>2</v>
      </c>
      <c r="B2582" s="288">
        <v>1</v>
      </c>
      <c r="C2582" s="323" t="s">
        <v>20</v>
      </c>
      <c r="D2582" s="354" t="s">
        <v>21</v>
      </c>
      <c r="E2582" s="355" t="s">
        <v>284</v>
      </c>
      <c r="F2582" s="19">
        <v>205</v>
      </c>
      <c r="G2582" s="16">
        <v>6.23</v>
      </c>
      <c r="H2582" s="17">
        <v>7.14</v>
      </c>
      <c r="I2582" s="118">
        <v>31.66</v>
      </c>
      <c r="J2582" s="257">
        <v>215.55</v>
      </c>
      <c r="K2582" s="357">
        <v>320</v>
      </c>
      <c r="L2582" s="356">
        <v>28.57</v>
      </c>
    </row>
    <row r="2583" spans="1:12" ht="15" x14ac:dyDescent="0.2">
      <c r="A2583" s="287"/>
      <c r="B2583" s="288"/>
      <c r="C2583" s="346"/>
    </row>
    <row r="2584" spans="1:12" ht="15.75" x14ac:dyDescent="0.25">
      <c r="A2584" s="287"/>
      <c r="B2584" s="288"/>
      <c r="C2584" s="346"/>
      <c r="D2584" s="358" t="s">
        <v>22</v>
      </c>
      <c r="E2584" s="359" t="s">
        <v>106</v>
      </c>
      <c r="F2584" s="20">
        <v>200</v>
      </c>
      <c r="G2584" s="27">
        <v>0</v>
      </c>
      <c r="H2584" s="23">
        <v>0</v>
      </c>
      <c r="I2584" s="28">
        <v>7.27</v>
      </c>
      <c r="J2584" s="29">
        <v>28.73</v>
      </c>
      <c r="K2584" s="360">
        <v>114</v>
      </c>
      <c r="L2584" s="361">
        <v>0.77</v>
      </c>
    </row>
    <row r="2585" spans="1:12" ht="15.75" x14ac:dyDescent="0.25">
      <c r="A2585" s="287"/>
      <c r="B2585" s="288"/>
      <c r="C2585" s="346"/>
      <c r="D2585" s="358" t="s">
        <v>23</v>
      </c>
      <c r="E2585" s="359" t="s">
        <v>172</v>
      </c>
      <c r="F2585" s="20">
        <v>30</v>
      </c>
      <c r="G2585" s="22">
        <v>2.25</v>
      </c>
      <c r="H2585" s="23">
        <v>0.87</v>
      </c>
      <c r="I2585" s="24">
        <v>14.94</v>
      </c>
      <c r="J2585" s="25">
        <v>78.599999999999994</v>
      </c>
      <c r="K2585" s="376">
        <v>121</v>
      </c>
      <c r="L2585" s="361">
        <v>4.5</v>
      </c>
    </row>
    <row r="2586" spans="1:12" ht="15.75" x14ac:dyDescent="0.25">
      <c r="A2586" s="287"/>
      <c r="B2586" s="288"/>
      <c r="C2586" s="346"/>
      <c r="D2586" s="358" t="s">
        <v>24</v>
      </c>
      <c r="E2586" s="359" t="s">
        <v>333</v>
      </c>
      <c r="F2586" s="20">
        <v>200</v>
      </c>
      <c r="G2586" s="27">
        <v>8.25</v>
      </c>
      <c r="H2586" s="23">
        <v>6.25</v>
      </c>
      <c r="I2586" s="28">
        <v>22</v>
      </c>
      <c r="J2586" s="29">
        <v>175</v>
      </c>
      <c r="L2586" s="361">
        <v>26.48</v>
      </c>
    </row>
    <row r="2587" spans="1:12" ht="16.5" thickBot="1" x14ac:dyDescent="0.3">
      <c r="A2587" s="287"/>
      <c r="B2587" s="288"/>
      <c r="C2587" s="346"/>
      <c r="D2587" s="358"/>
      <c r="E2587" s="359"/>
      <c r="F2587" s="20"/>
      <c r="G2587" s="27"/>
      <c r="H2587" s="23"/>
      <c r="I2587" s="28"/>
      <c r="J2587" s="29"/>
      <c r="K2587" s="360"/>
      <c r="L2587" s="361"/>
    </row>
    <row r="2588" spans="1:12" ht="15.75" x14ac:dyDescent="0.25">
      <c r="A2588" s="287"/>
      <c r="B2588" s="288"/>
      <c r="C2588" s="346"/>
      <c r="D2588" s="363" t="s">
        <v>26</v>
      </c>
      <c r="E2588" s="402" t="s">
        <v>365</v>
      </c>
      <c r="F2588" s="95">
        <v>25</v>
      </c>
      <c r="G2588" s="96">
        <v>3.56</v>
      </c>
      <c r="H2588" s="97">
        <v>11.68</v>
      </c>
      <c r="I2588" s="98">
        <v>0.13</v>
      </c>
      <c r="J2588" s="149">
        <v>120.7</v>
      </c>
      <c r="K2588" s="364" t="s">
        <v>287</v>
      </c>
      <c r="L2588" s="361">
        <v>15.71</v>
      </c>
    </row>
    <row r="2589" spans="1:12" ht="15" x14ac:dyDescent="0.2">
      <c r="A2589" s="293"/>
      <c r="B2589" s="294"/>
      <c r="C2589" s="346"/>
      <c r="D2589" s="327"/>
      <c r="E2589" s="328"/>
      <c r="F2589" s="291"/>
      <c r="G2589" s="291"/>
      <c r="H2589" s="291"/>
      <c r="I2589" s="291"/>
      <c r="J2589" s="291"/>
      <c r="K2589" s="292"/>
      <c r="L2589" s="291"/>
    </row>
    <row r="2590" spans="1:12" ht="15.75" thickBot="1" x14ac:dyDescent="0.25">
      <c r="A2590" s="299">
        <v>2</v>
      </c>
      <c r="B2590" s="300">
        <v>1</v>
      </c>
      <c r="C2590" s="347" t="s">
        <v>277</v>
      </c>
      <c r="D2590" s="331" t="s">
        <v>33</v>
      </c>
      <c r="E2590" s="332"/>
      <c r="F2590" s="297">
        <f>SUM(F2582:F2589)</f>
        <v>660</v>
      </c>
      <c r="G2590" s="297">
        <f>SUM(G2582:G2589)</f>
        <v>20.29</v>
      </c>
      <c r="H2590" s="297">
        <f>SUM(H2582:H2589)</f>
        <v>25.939999999999998</v>
      </c>
      <c r="I2590" s="297">
        <f>SUM(I2582:I2589)</f>
        <v>76</v>
      </c>
      <c r="J2590" s="297">
        <f>SUM(J2582:J2589)</f>
        <v>618.58000000000004</v>
      </c>
      <c r="K2590" s="308"/>
      <c r="L2590" s="319">
        <f>SUM(L2582:L2589)</f>
        <v>76.03</v>
      </c>
    </row>
    <row r="2591" spans="1:12" ht="15.75" x14ac:dyDescent="0.25">
      <c r="A2591" s="287"/>
      <c r="B2591" s="288"/>
      <c r="C2591" s="326"/>
      <c r="D2591" s="358" t="s">
        <v>26</v>
      </c>
      <c r="E2591" s="365" t="s">
        <v>185</v>
      </c>
      <c r="F2591" s="52">
        <v>150</v>
      </c>
      <c r="G2591" s="84">
        <v>0.6</v>
      </c>
      <c r="H2591" s="85">
        <v>0.45</v>
      </c>
      <c r="I2591" s="86">
        <v>15.45</v>
      </c>
      <c r="J2591" s="54">
        <v>70.5</v>
      </c>
      <c r="K2591" s="360">
        <v>25</v>
      </c>
      <c r="L2591" s="361">
        <v>17.25</v>
      </c>
    </row>
    <row r="2592" spans="1:12" ht="15.75" x14ac:dyDescent="0.25">
      <c r="A2592" s="287"/>
      <c r="B2592" s="288"/>
      <c r="C2592" s="326"/>
      <c r="D2592" s="358" t="s">
        <v>27</v>
      </c>
      <c r="E2592" s="366" t="s">
        <v>285</v>
      </c>
      <c r="F2592" s="71">
        <v>200</v>
      </c>
      <c r="G2592" s="37">
        <v>4.91</v>
      </c>
      <c r="H2592" s="38">
        <v>9.9600000000000009</v>
      </c>
      <c r="I2592" s="39">
        <v>9.02</v>
      </c>
      <c r="J2592" s="40">
        <v>146.41</v>
      </c>
      <c r="K2592" s="225">
        <v>35</v>
      </c>
      <c r="L2592" s="361">
        <v>12.58</v>
      </c>
    </row>
    <row r="2593" spans="1:12" ht="15.75" x14ac:dyDescent="0.25">
      <c r="A2593" s="287"/>
      <c r="B2593" s="288"/>
      <c r="C2593" s="326"/>
      <c r="D2593" s="358" t="s">
        <v>28</v>
      </c>
      <c r="E2593" s="366" t="s">
        <v>244</v>
      </c>
      <c r="F2593" s="71">
        <v>90</v>
      </c>
      <c r="G2593" s="37">
        <v>18.13</v>
      </c>
      <c r="H2593" s="38">
        <v>17.05</v>
      </c>
      <c r="I2593" s="39">
        <v>3.69</v>
      </c>
      <c r="J2593" s="40">
        <v>240.96</v>
      </c>
      <c r="K2593" s="251">
        <v>89</v>
      </c>
      <c r="L2593" s="361">
        <v>33.08</v>
      </c>
    </row>
    <row r="2594" spans="1:12" ht="15.75" x14ac:dyDescent="0.25">
      <c r="A2594" s="287"/>
      <c r="B2594" s="288"/>
      <c r="C2594" s="326"/>
      <c r="D2594" s="358" t="s">
        <v>29</v>
      </c>
      <c r="E2594" s="367" t="s">
        <v>194</v>
      </c>
      <c r="F2594" s="251">
        <v>150</v>
      </c>
      <c r="G2594" s="63">
        <v>3.34</v>
      </c>
      <c r="H2594" s="38">
        <v>4.91</v>
      </c>
      <c r="I2594" s="64">
        <v>33.93</v>
      </c>
      <c r="J2594" s="65">
        <v>191.49</v>
      </c>
      <c r="K2594" s="225">
        <v>53</v>
      </c>
      <c r="L2594" s="361">
        <v>10.62</v>
      </c>
    </row>
    <row r="2595" spans="1:12" ht="30.75" x14ac:dyDescent="0.25">
      <c r="A2595" s="287"/>
      <c r="B2595" s="288"/>
      <c r="C2595" s="326"/>
      <c r="D2595" s="358" t="s">
        <v>30</v>
      </c>
      <c r="E2595" s="368" t="s">
        <v>120</v>
      </c>
      <c r="F2595" s="21">
        <v>200</v>
      </c>
      <c r="G2595" s="27">
        <v>0.25</v>
      </c>
      <c r="H2595" s="23">
        <v>0</v>
      </c>
      <c r="I2595" s="28">
        <v>12.73</v>
      </c>
      <c r="J2595" s="25">
        <v>51.3</v>
      </c>
      <c r="K2595" s="107">
        <v>216</v>
      </c>
      <c r="L2595" s="361">
        <v>9.86</v>
      </c>
    </row>
    <row r="2596" spans="1:12" ht="15.75" x14ac:dyDescent="0.25">
      <c r="A2596" s="287"/>
      <c r="B2596" s="288"/>
      <c r="C2596" s="326"/>
      <c r="D2596" s="358" t="s">
        <v>31</v>
      </c>
      <c r="E2596" s="369" t="s">
        <v>107</v>
      </c>
      <c r="F2596" s="26">
        <v>20</v>
      </c>
      <c r="G2596" s="27">
        <v>1.52</v>
      </c>
      <c r="H2596" s="23">
        <v>0.16</v>
      </c>
      <c r="I2596" s="28">
        <v>9.84</v>
      </c>
      <c r="J2596" s="29">
        <v>47</v>
      </c>
      <c r="K2596" s="360">
        <v>119</v>
      </c>
      <c r="L2596" s="361"/>
    </row>
    <row r="2597" spans="1:12" ht="15.75" x14ac:dyDescent="0.25">
      <c r="A2597" s="287"/>
      <c r="B2597" s="288"/>
      <c r="C2597" s="326"/>
      <c r="D2597" s="358" t="s">
        <v>32</v>
      </c>
      <c r="E2597" s="369" t="s">
        <v>108</v>
      </c>
      <c r="F2597" s="18">
        <v>20</v>
      </c>
      <c r="G2597" s="80">
        <v>1.32</v>
      </c>
      <c r="H2597" s="17">
        <v>0.24</v>
      </c>
      <c r="I2597" s="69">
        <v>8.0399999999999991</v>
      </c>
      <c r="J2597" s="181">
        <v>39.6</v>
      </c>
      <c r="K2597" s="360">
        <v>120</v>
      </c>
      <c r="L2597" s="361">
        <v>2.68</v>
      </c>
    </row>
    <row r="2598" spans="1:12" ht="15" x14ac:dyDescent="0.2">
      <c r="A2598" s="287"/>
      <c r="B2598" s="288"/>
      <c r="C2598" s="326"/>
      <c r="D2598" s="327"/>
      <c r="E2598" s="328"/>
      <c r="F2598" s="291"/>
      <c r="G2598" s="291"/>
      <c r="H2598" s="291"/>
      <c r="I2598" s="291"/>
      <c r="J2598" s="291"/>
      <c r="K2598" s="292"/>
      <c r="L2598" s="291"/>
    </row>
    <row r="2599" spans="1:12" ht="15" x14ac:dyDescent="0.2">
      <c r="A2599" s="293"/>
      <c r="B2599" s="294"/>
      <c r="C2599" s="330"/>
      <c r="D2599" s="331" t="s">
        <v>33</v>
      </c>
      <c r="E2599" s="332"/>
      <c r="F2599" s="297">
        <f>SUM(F2591:F2598)</f>
        <v>830</v>
      </c>
      <c r="G2599" s="297">
        <f>SUM(G2591:G2598)</f>
        <v>30.07</v>
      </c>
      <c r="H2599" s="297">
        <f>SUM(H2591:H2598)</f>
        <v>32.770000000000003</v>
      </c>
      <c r="I2599" s="297">
        <f>SUM(I2591:I2598)</f>
        <v>92.700000000000017</v>
      </c>
      <c r="J2599" s="297">
        <f>SUM(J2591:J2598)</f>
        <v>787.26</v>
      </c>
      <c r="K2599" s="298"/>
      <c r="L2599" s="297">
        <f>SUM(L2591:L2598)</f>
        <v>86.070000000000007</v>
      </c>
    </row>
    <row r="2600" spans="1:12" ht="16.5" thickBot="1" x14ac:dyDescent="0.25">
      <c r="A2600" s="304">
        <v>24</v>
      </c>
      <c r="B2600" s="304">
        <v>24</v>
      </c>
      <c r="C2600" s="424" t="s">
        <v>4</v>
      </c>
      <c r="D2600" s="425"/>
      <c r="E2600" s="334"/>
      <c r="F2600" s="303">
        <f>F2589+F2599</f>
        <v>830</v>
      </c>
      <c r="G2600" s="303">
        <f t="shared" ref="G2600:J2600" si="743">G2589+G2599</f>
        <v>30.07</v>
      </c>
      <c r="H2600" s="303">
        <f t="shared" si="743"/>
        <v>32.770000000000003</v>
      </c>
      <c r="I2600" s="303">
        <f t="shared" si="743"/>
        <v>92.700000000000017</v>
      </c>
      <c r="J2600" s="303">
        <f t="shared" si="743"/>
        <v>787.26</v>
      </c>
      <c r="K2600" s="303"/>
      <c r="L2600" s="303">
        <f t="shared" ref="L2600" si="744">L2589+L2599</f>
        <v>86.070000000000007</v>
      </c>
    </row>
    <row r="2601" spans="1:12" ht="16.5" thickBot="1" x14ac:dyDescent="0.3">
      <c r="A2601" s="289">
        <v>2</v>
      </c>
      <c r="B2601" s="288">
        <v>2</v>
      </c>
      <c r="C2601" s="323" t="s">
        <v>20</v>
      </c>
      <c r="D2601" s="354" t="s">
        <v>21</v>
      </c>
      <c r="E2601" s="370"/>
      <c r="F2601" s="356"/>
      <c r="G2601" s="356"/>
      <c r="H2601" s="356"/>
      <c r="I2601" s="356"/>
      <c r="J2601" s="356"/>
      <c r="K2601" s="371"/>
      <c r="L2601" s="356"/>
    </row>
    <row r="2602" spans="1:12" ht="15.75" x14ac:dyDescent="0.25">
      <c r="A2602" s="289"/>
      <c r="B2602" s="288"/>
      <c r="C2602" s="326"/>
      <c r="D2602" s="372" t="s">
        <v>26</v>
      </c>
      <c r="E2602" s="395"/>
      <c r="F2602" s="250"/>
      <c r="G2602" s="32"/>
      <c r="H2602" s="33"/>
      <c r="I2602" s="122"/>
      <c r="J2602" s="166"/>
    </row>
    <row r="2603" spans="1:12" ht="15.75" x14ac:dyDescent="0.25">
      <c r="A2603" s="289"/>
      <c r="B2603" s="288"/>
      <c r="C2603" s="326"/>
      <c r="D2603" s="358" t="s">
        <v>22</v>
      </c>
      <c r="E2603" s="387"/>
      <c r="F2603" s="27"/>
      <c r="G2603" s="27"/>
      <c r="H2603" s="23"/>
      <c r="I2603" s="28"/>
      <c r="J2603" s="166"/>
      <c r="K2603" s="360"/>
      <c r="L2603" s="361"/>
    </row>
    <row r="2604" spans="1:12" ht="16.5" thickBot="1" x14ac:dyDescent="0.3">
      <c r="A2604" s="289"/>
      <c r="B2604" s="288"/>
      <c r="C2604" s="326"/>
      <c r="D2604" s="358" t="s">
        <v>23</v>
      </c>
      <c r="E2604" s="374"/>
      <c r="F2604" s="375"/>
      <c r="G2604" s="361"/>
      <c r="H2604" s="361"/>
      <c r="I2604" s="361"/>
      <c r="J2604" s="361"/>
      <c r="K2604" s="376"/>
      <c r="L2604" s="361"/>
    </row>
    <row r="2605" spans="1:12" ht="15.75" x14ac:dyDescent="0.25">
      <c r="A2605" s="289"/>
      <c r="B2605" s="288"/>
      <c r="C2605" s="326"/>
      <c r="D2605" s="358" t="s">
        <v>24</v>
      </c>
      <c r="E2605" s="377"/>
      <c r="F2605" s="30"/>
      <c r="G2605" s="32"/>
      <c r="H2605" s="33"/>
      <c r="I2605" s="122"/>
      <c r="J2605" s="123"/>
      <c r="K2605" s="360"/>
      <c r="L2605" s="361"/>
    </row>
    <row r="2606" spans="1:12" ht="15" x14ac:dyDescent="0.2">
      <c r="A2606" s="289"/>
      <c r="B2606" s="288"/>
      <c r="C2606" s="326"/>
      <c r="D2606" s="327"/>
      <c r="E2606" s="328"/>
      <c r="F2606" s="291"/>
      <c r="G2606" s="291"/>
      <c r="H2606" s="291"/>
      <c r="I2606" s="291"/>
      <c r="J2606" s="291"/>
      <c r="K2606" s="292"/>
      <c r="L2606" s="291"/>
    </row>
    <row r="2607" spans="1:12" ht="15" x14ac:dyDescent="0.2">
      <c r="A2607" s="289"/>
      <c r="B2607" s="288"/>
      <c r="C2607" s="326"/>
      <c r="D2607" s="327"/>
      <c r="E2607" s="328"/>
      <c r="F2607" s="291"/>
      <c r="G2607" s="291"/>
      <c r="H2607" s="291"/>
      <c r="I2607" s="291"/>
      <c r="J2607" s="291"/>
      <c r="K2607" s="292"/>
      <c r="L2607" s="291"/>
    </row>
    <row r="2608" spans="1:12" ht="15.75" thickBot="1" x14ac:dyDescent="0.25">
      <c r="A2608" s="295"/>
      <c r="B2608" s="294"/>
      <c r="C2608" s="330"/>
      <c r="D2608" s="331" t="s">
        <v>33</v>
      </c>
      <c r="E2608" s="332"/>
      <c r="F2608" s="297">
        <f>SUM(F2601:F2607)</f>
        <v>0</v>
      </c>
      <c r="G2608" s="297">
        <f t="shared" ref="G2608:J2608" si="745">SUM(G2601:G2607)</f>
        <v>0</v>
      </c>
      <c r="H2608" s="297">
        <f t="shared" si="745"/>
        <v>0</v>
      </c>
      <c r="I2608" s="297">
        <f t="shared" si="745"/>
        <v>0</v>
      </c>
      <c r="J2608" s="297">
        <f t="shared" si="745"/>
        <v>0</v>
      </c>
      <c r="K2608" s="298"/>
      <c r="L2608" s="297">
        <f>SUM(L2601:L2607)</f>
        <v>0</v>
      </c>
    </row>
    <row r="2609" spans="1:12" ht="15.75" x14ac:dyDescent="0.25">
      <c r="A2609" s="321" t="s">
        <v>340</v>
      </c>
      <c r="B2609" s="300">
        <f>B2601</f>
        <v>2</v>
      </c>
      <c r="C2609" s="333" t="s">
        <v>25</v>
      </c>
      <c r="D2609" s="358" t="s">
        <v>26</v>
      </c>
      <c r="E2609" s="378"/>
      <c r="F2609" s="260"/>
      <c r="G2609" s="228"/>
      <c r="H2609" s="229"/>
      <c r="I2609" s="230"/>
      <c r="J2609" s="261"/>
      <c r="K2609" s="404"/>
      <c r="L2609" s="361"/>
    </row>
    <row r="2610" spans="1:12" ht="15.75" x14ac:dyDescent="0.25">
      <c r="A2610" s="289"/>
      <c r="B2610" s="288"/>
      <c r="C2610" s="326"/>
      <c r="D2610" s="358" t="s">
        <v>27</v>
      </c>
      <c r="E2610" s="101"/>
      <c r="F2610" s="71"/>
      <c r="G2610" s="405"/>
      <c r="H2610" s="279"/>
      <c r="I2610" s="406"/>
      <c r="J2610" s="407"/>
      <c r="K2610" s="251"/>
      <c r="L2610" s="361"/>
    </row>
    <row r="2611" spans="1:12" ht="15.75" x14ac:dyDescent="0.25">
      <c r="A2611" s="289"/>
      <c r="B2611" s="288"/>
      <c r="C2611" s="326"/>
      <c r="D2611" s="358" t="s">
        <v>28</v>
      </c>
      <c r="E2611" s="204"/>
      <c r="F2611" s="73"/>
      <c r="G2611" s="190"/>
      <c r="H2611" s="75"/>
      <c r="I2611" s="191"/>
      <c r="J2611" s="192"/>
      <c r="K2611" s="253"/>
      <c r="L2611" s="361"/>
    </row>
    <row r="2612" spans="1:12" ht="15.75" x14ac:dyDescent="0.25">
      <c r="A2612" s="289"/>
      <c r="B2612" s="288"/>
      <c r="C2612" s="326"/>
      <c r="D2612" s="358" t="s">
        <v>29</v>
      </c>
      <c r="E2612" s="383"/>
      <c r="F2612" s="249"/>
      <c r="G2612" s="162"/>
      <c r="H2612" s="163"/>
      <c r="I2612" s="164"/>
      <c r="J2612" s="275"/>
      <c r="K2612" s="114"/>
      <c r="L2612" s="361"/>
    </row>
    <row r="2613" spans="1:12" ht="15.75" x14ac:dyDescent="0.25">
      <c r="A2613" s="289"/>
      <c r="B2613" s="288"/>
      <c r="C2613" s="326"/>
      <c r="D2613" s="358" t="s">
        <v>30</v>
      </c>
      <c r="E2613" s="359"/>
      <c r="F2613" s="21"/>
      <c r="G2613" s="27"/>
      <c r="H2613" s="23"/>
      <c r="I2613" s="28"/>
      <c r="J2613" s="41"/>
      <c r="K2613" s="360"/>
      <c r="L2613" s="361"/>
    </row>
    <row r="2614" spans="1:12" ht="15.75" x14ac:dyDescent="0.25">
      <c r="A2614" s="289"/>
      <c r="B2614" s="288"/>
      <c r="C2614" s="326"/>
      <c r="D2614" s="358" t="s">
        <v>31</v>
      </c>
      <c r="E2614" s="381"/>
      <c r="F2614" s="18"/>
      <c r="G2614" s="16"/>
      <c r="H2614" s="17"/>
      <c r="I2614" s="118"/>
      <c r="J2614" s="156"/>
      <c r="K2614" s="141"/>
      <c r="L2614" s="361"/>
    </row>
    <row r="2615" spans="1:12" ht="16.5" thickBot="1" x14ac:dyDescent="0.3">
      <c r="A2615" s="289"/>
      <c r="B2615" s="288"/>
      <c r="C2615" s="326"/>
      <c r="D2615" s="358" t="s">
        <v>32</v>
      </c>
      <c r="E2615" s="381"/>
      <c r="F2615" s="18"/>
      <c r="G2615" s="16"/>
      <c r="H2615" s="17"/>
      <c r="I2615" s="118"/>
      <c r="J2615" s="156"/>
      <c r="K2615" s="201"/>
      <c r="L2615" s="361"/>
    </row>
    <row r="2616" spans="1:12" ht="15" x14ac:dyDescent="0.2">
      <c r="A2616" s="289"/>
      <c r="B2616" s="288"/>
      <c r="C2616" s="326"/>
      <c r="D2616" s="327"/>
      <c r="E2616" s="112"/>
      <c r="F2616" s="121"/>
      <c r="G2616" s="32"/>
      <c r="H2616" s="33"/>
      <c r="I2616" s="122"/>
      <c r="J2616" s="123"/>
      <c r="K2616" s="292"/>
      <c r="L2616" s="291"/>
    </row>
    <row r="2617" spans="1:12" ht="15" x14ac:dyDescent="0.2">
      <c r="A2617" s="289"/>
      <c r="B2617" s="288"/>
      <c r="C2617" s="326"/>
      <c r="D2617" s="327"/>
      <c r="E2617" s="328"/>
      <c r="F2617" s="291"/>
      <c r="G2617" s="291"/>
      <c r="H2617" s="291"/>
      <c r="I2617" s="291"/>
      <c r="J2617" s="291"/>
      <c r="K2617" s="292"/>
      <c r="L2617" s="291"/>
    </row>
    <row r="2618" spans="1:12" ht="15" x14ac:dyDescent="0.2">
      <c r="A2618" s="295"/>
      <c r="B2618" s="294"/>
      <c r="C2618" s="330"/>
      <c r="D2618" s="331" t="s">
        <v>33</v>
      </c>
      <c r="E2618" s="332"/>
      <c r="F2618" s="297">
        <f>SUM(F2609:F2617)</f>
        <v>0</v>
      </c>
      <c r="G2618" s="297">
        <f t="shared" ref="G2618:J2618" si="746">SUM(G2609:G2617)</f>
        <v>0</v>
      </c>
      <c r="H2618" s="297">
        <f t="shared" si="746"/>
        <v>0</v>
      </c>
      <c r="I2618" s="297">
        <f t="shared" si="746"/>
        <v>0</v>
      </c>
      <c r="J2618" s="297">
        <f t="shared" si="746"/>
        <v>0</v>
      </c>
      <c r="K2618" s="298"/>
      <c r="L2618" s="297">
        <f t="shared" ref="L2618" si="747">SUM(L2609:L2617)</f>
        <v>0</v>
      </c>
    </row>
    <row r="2619" spans="1:12" ht="16.5" thickBot="1" x14ac:dyDescent="0.25">
      <c r="A2619" s="304">
        <f>A2601</f>
        <v>2</v>
      </c>
      <c r="B2619" s="304">
        <f>B2601</f>
        <v>2</v>
      </c>
      <c r="C2619" s="424" t="s">
        <v>4</v>
      </c>
      <c r="D2619" s="425"/>
      <c r="E2619" s="334"/>
      <c r="F2619" s="303">
        <f>F2608+F2618</f>
        <v>0</v>
      </c>
      <c r="G2619" s="303">
        <f t="shared" ref="G2619:J2619" si="748">G2608+G2618</f>
        <v>0</v>
      </c>
      <c r="H2619" s="303">
        <f t="shared" si="748"/>
        <v>0</v>
      </c>
      <c r="I2619" s="303">
        <f t="shared" si="748"/>
        <v>0</v>
      </c>
      <c r="J2619" s="303">
        <f t="shared" si="748"/>
        <v>0</v>
      </c>
      <c r="K2619" s="303"/>
      <c r="L2619" s="303">
        <f t="shared" ref="L2619" si="749">L2608+L2618</f>
        <v>0</v>
      </c>
    </row>
    <row r="2620" spans="1:12" ht="30.75" x14ac:dyDescent="0.25">
      <c r="A2620" s="283">
        <v>2</v>
      </c>
      <c r="B2620" s="284">
        <v>3</v>
      </c>
      <c r="C2620" s="323" t="s">
        <v>20</v>
      </c>
      <c r="D2620" s="354" t="s">
        <v>21</v>
      </c>
      <c r="E2620" s="111" t="s">
        <v>336</v>
      </c>
      <c r="F2620" s="20">
        <v>240</v>
      </c>
      <c r="G2620" s="27">
        <v>16.09</v>
      </c>
      <c r="H2620" s="23">
        <v>6.76</v>
      </c>
      <c r="I2620" s="28">
        <v>29.97</v>
      </c>
      <c r="J2620" s="29">
        <v>244.59</v>
      </c>
      <c r="K2620" s="371" t="s">
        <v>156</v>
      </c>
      <c r="L2620" s="356">
        <v>38.200000000000003</v>
      </c>
    </row>
    <row r="2621" spans="1:12" ht="15.75" x14ac:dyDescent="0.25">
      <c r="A2621" s="287"/>
      <c r="B2621" s="288"/>
      <c r="C2621" s="326"/>
      <c r="D2621" s="363"/>
      <c r="E2621" s="362"/>
      <c r="F2621" s="361"/>
      <c r="G2621" s="27"/>
      <c r="H2621" s="23"/>
      <c r="I2621" s="28"/>
      <c r="J2621" s="166"/>
      <c r="K2621" s="360"/>
      <c r="L2621" s="361"/>
    </row>
    <row r="2622" spans="1:12" ht="15.75" x14ac:dyDescent="0.25">
      <c r="A2622" s="287"/>
      <c r="B2622" s="288"/>
      <c r="C2622" s="326"/>
      <c r="D2622" s="358" t="s">
        <v>22</v>
      </c>
      <c r="E2622" s="380" t="s">
        <v>215</v>
      </c>
      <c r="F2622" s="68">
        <v>200</v>
      </c>
      <c r="G2622" s="16">
        <v>0.83</v>
      </c>
      <c r="H2622" s="17">
        <v>0.04</v>
      </c>
      <c r="I2622" s="118">
        <v>15.16</v>
      </c>
      <c r="J2622" s="156">
        <v>64.22</v>
      </c>
      <c r="K2622" s="360">
        <v>102</v>
      </c>
      <c r="L2622" s="361">
        <v>6.29</v>
      </c>
    </row>
    <row r="2623" spans="1:12" ht="16.5" thickBot="1" x14ac:dyDescent="0.3">
      <c r="A2623" s="287"/>
      <c r="B2623" s="288"/>
      <c r="C2623" s="326"/>
      <c r="D2623" s="358" t="s">
        <v>23</v>
      </c>
      <c r="E2623" s="374" t="s">
        <v>60</v>
      </c>
      <c r="F2623" s="375" t="s">
        <v>296</v>
      </c>
      <c r="G2623" s="361">
        <v>2.84</v>
      </c>
      <c r="H2623" s="361">
        <v>0.4</v>
      </c>
      <c r="I2623" s="361">
        <v>17.88</v>
      </c>
      <c r="J2623" s="361">
        <v>86.6</v>
      </c>
      <c r="K2623" s="376" t="s">
        <v>46</v>
      </c>
      <c r="L2623" s="361">
        <v>4.83</v>
      </c>
    </row>
    <row r="2624" spans="1:12" ht="16.5" thickBot="1" x14ac:dyDescent="0.3">
      <c r="A2624" s="287"/>
      <c r="B2624" s="288"/>
      <c r="C2624" s="326"/>
      <c r="D2624" s="358" t="s">
        <v>24</v>
      </c>
      <c r="E2624" s="396"/>
      <c r="F2624" s="30"/>
      <c r="G2624" s="32"/>
      <c r="H2624" s="33"/>
      <c r="I2624" s="34"/>
      <c r="J2624" s="35"/>
      <c r="K2624" s="360"/>
      <c r="L2624" s="361"/>
    </row>
    <row r="2625" spans="1:12" ht="15.75" x14ac:dyDescent="0.25">
      <c r="A2625" s="287"/>
      <c r="B2625" s="288"/>
      <c r="C2625" s="326"/>
      <c r="D2625" s="358" t="s">
        <v>26</v>
      </c>
      <c r="E2625" s="378" t="s">
        <v>117</v>
      </c>
      <c r="F2625" s="196">
        <v>60</v>
      </c>
      <c r="G2625" s="228">
        <v>0.48</v>
      </c>
      <c r="H2625" s="229">
        <v>0.6</v>
      </c>
      <c r="I2625" s="230">
        <v>1.56</v>
      </c>
      <c r="J2625" s="261">
        <v>8.4</v>
      </c>
      <c r="K2625" s="360">
        <v>28</v>
      </c>
      <c r="L2625" s="361">
        <v>13.41</v>
      </c>
    </row>
    <row r="2626" spans="1:12" ht="15" x14ac:dyDescent="0.2">
      <c r="A2626" s="287"/>
      <c r="B2626" s="288"/>
      <c r="C2626" s="326"/>
      <c r="D2626" s="327"/>
      <c r="E2626" s="328"/>
      <c r="F2626" s="291"/>
      <c r="G2626" s="291"/>
      <c r="H2626" s="291"/>
      <c r="I2626" s="291"/>
      <c r="J2626" s="291"/>
      <c r="K2626" s="292"/>
      <c r="L2626" s="291"/>
    </row>
    <row r="2627" spans="1:12" ht="15.75" thickBot="1" x14ac:dyDescent="0.25">
      <c r="A2627" s="293"/>
      <c r="B2627" s="294"/>
      <c r="C2627" s="330"/>
      <c r="D2627" s="331" t="s">
        <v>33</v>
      </c>
      <c r="E2627" s="332"/>
      <c r="F2627" s="297">
        <f>SUM(F2620:F2626)</f>
        <v>500</v>
      </c>
      <c r="G2627" s="297">
        <f t="shared" ref="G2627:J2627" si="750">SUM(G2620:G2626)</f>
        <v>20.239999999999998</v>
      </c>
      <c r="H2627" s="297">
        <f t="shared" si="750"/>
        <v>7.8</v>
      </c>
      <c r="I2627" s="297">
        <f t="shared" si="750"/>
        <v>64.569999999999993</v>
      </c>
      <c r="J2627" s="297">
        <f t="shared" si="750"/>
        <v>403.80999999999995</v>
      </c>
      <c r="K2627" s="298"/>
      <c r="L2627" s="297">
        <f t="shared" ref="L2627" si="751">SUM(L2620:L2626)</f>
        <v>62.730000000000004</v>
      </c>
    </row>
    <row r="2628" spans="1:12" ht="15.75" x14ac:dyDescent="0.25">
      <c r="A2628" s="299">
        <v>2</v>
      </c>
      <c r="B2628" s="300">
        <f>B2620</f>
        <v>3</v>
      </c>
      <c r="C2628" s="333" t="s">
        <v>25</v>
      </c>
      <c r="D2628" s="358" t="s">
        <v>26</v>
      </c>
      <c r="E2628" s="382" t="s">
        <v>166</v>
      </c>
      <c r="F2628" s="264">
        <v>60</v>
      </c>
      <c r="G2628" s="133">
        <v>1.1200000000000001</v>
      </c>
      <c r="H2628" s="134">
        <v>4.2699999999999996</v>
      </c>
      <c r="I2628" s="135">
        <v>6.02</v>
      </c>
      <c r="J2628" s="194">
        <v>68.62</v>
      </c>
      <c r="K2628" s="389">
        <v>13</v>
      </c>
      <c r="L2628" s="361">
        <v>4.01</v>
      </c>
    </row>
    <row r="2629" spans="1:12" ht="15.75" x14ac:dyDescent="0.25">
      <c r="A2629" s="287"/>
      <c r="B2629" s="288"/>
      <c r="C2629" s="326"/>
      <c r="D2629" s="358" t="s">
        <v>27</v>
      </c>
      <c r="E2629" s="373" t="s">
        <v>163</v>
      </c>
      <c r="F2629" s="88">
        <v>200</v>
      </c>
      <c r="G2629" s="37">
        <v>9.19</v>
      </c>
      <c r="H2629" s="38">
        <v>5.64</v>
      </c>
      <c r="I2629" s="39">
        <v>13.63</v>
      </c>
      <c r="J2629" s="72">
        <v>141.18</v>
      </c>
      <c r="K2629" s="56">
        <v>34</v>
      </c>
      <c r="L2629" s="361">
        <v>12.64</v>
      </c>
    </row>
    <row r="2630" spans="1:12" ht="15.75" x14ac:dyDescent="0.25">
      <c r="A2630" s="287"/>
      <c r="B2630" s="288"/>
      <c r="C2630" s="326"/>
      <c r="D2630" s="358" t="s">
        <v>28</v>
      </c>
      <c r="E2630" s="60" t="s">
        <v>294</v>
      </c>
      <c r="F2630" s="250">
        <v>90</v>
      </c>
      <c r="G2630" s="170">
        <v>18.489999999999998</v>
      </c>
      <c r="H2630" s="171">
        <v>18.54</v>
      </c>
      <c r="I2630" s="172">
        <v>3.59</v>
      </c>
      <c r="J2630" s="265">
        <v>256</v>
      </c>
      <c r="K2630" s="394">
        <v>126</v>
      </c>
      <c r="L2630" s="361">
        <v>40.479999999999997</v>
      </c>
    </row>
    <row r="2631" spans="1:12" ht="15.75" x14ac:dyDescent="0.25">
      <c r="A2631" s="287"/>
      <c r="B2631" s="288"/>
      <c r="C2631" s="326"/>
      <c r="D2631" s="358" t="s">
        <v>29</v>
      </c>
      <c r="E2631" s="383" t="s">
        <v>67</v>
      </c>
      <c r="F2631" s="249">
        <v>150</v>
      </c>
      <c r="G2631" s="16">
        <v>7.26</v>
      </c>
      <c r="H2631" s="17">
        <v>4.96</v>
      </c>
      <c r="I2631" s="118">
        <v>31.76</v>
      </c>
      <c r="J2631" s="70">
        <v>198.84</v>
      </c>
      <c r="K2631" s="389">
        <v>54</v>
      </c>
      <c r="L2631" s="361">
        <v>7.02</v>
      </c>
    </row>
    <row r="2632" spans="1:12" ht="15.75" x14ac:dyDescent="0.25">
      <c r="A2632" s="287"/>
      <c r="B2632" s="288"/>
      <c r="C2632" s="326"/>
      <c r="D2632" s="358" t="s">
        <v>30</v>
      </c>
      <c r="E2632" s="373" t="s">
        <v>154</v>
      </c>
      <c r="F2632" s="88">
        <v>200</v>
      </c>
      <c r="G2632" s="27">
        <v>0.2</v>
      </c>
      <c r="H2632" s="23">
        <v>0</v>
      </c>
      <c r="I2632" s="28">
        <v>24</v>
      </c>
      <c r="J2632" s="167">
        <v>100</v>
      </c>
      <c r="K2632" s="360">
        <v>107</v>
      </c>
      <c r="L2632" s="361">
        <v>9.18</v>
      </c>
    </row>
    <row r="2633" spans="1:12" ht="15.75" x14ac:dyDescent="0.25">
      <c r="A2633" s="287"/>
      <c r="B2633" s="288"/>
      <c r="C2633" s="326"/>
      <c r="D2633" s="358" t="s">
        <v>31</v>
      </c>
      <c r="E2633" s="383" t="s">
        <v>107</v>
      </c>
      <c r="F2633" s="20">
        <v>20</v>
      </c>
      <c r="G2633" s="27">
        <v>1.52</v>
      </c>
      <c r="H2633" s="23">
        <v>0.16</v>
      </c>
      <c r="I2633" s="28">
        <v>9.84</v>
      </c>
      <c r="J2633" s="167">
        <v>47</v>
      </c>
      <c r="K2633" s="360">
        <v>119</v>
      </c>
      <c r="L2633" s="361"/>
    </row>
    <row r="2634" spans="1:12" ht="15.75" x14ac:dyDescent="0.25">
      <c r="A2634" s="287"/>
      <c r="B2634" s="288"/>
      <c r="C2634" s="326"/>
      <c r="D2634" s="358" t="s">
        <v>32</v>
      </c>
      <c r="E2634" s="383" t="s">
        <v>108</v>
      </c>
      <c r="F2634" s="249">
        <v>20</v>
      </c>
      <c r="G2634" s="27">
        <v>1.32</v>
      </c>
      <c r="H2634" s="23">
        <v>0.24</v>
      </c>
      <c r="I2634" s="28">
        <v>8.0399999999999991</v>
      </c>
      <c r="J2634" s="384">
        <v>39.6</v>
      </c>
      <c r="K2634" s="360">
        <v>120</v>
      </c>
      <c r="L2634" s="361">
        <v>2.68</v>
      </c>
    </row>
    <row r="2635" spans="1:12" ht="15" x14ac:dyDescent="0.2">
      <c r="A2635" s="287"/>
      <c r="B2635" s="288"/>
      <c r="C2635" s="326"/>
      <c r="D2635" s="327"/>
      <c r="E2635" s="328"/>
      <c r="F2635" s="291"/>
      <c r="G2635" s="291"/>
      <c r="H2635" s="291"/>
      <c r="I2635" s="291"/>
      <c r="J2635" s="291"/>
      <c r="K2635" s="292"/>
      <c r="L2635" s="291"/>
    </row>
    <row r="2636" spans="1:12" ht="15" x14ac:dyDescent="0.2">
      <c r="A2636" s="287"/>
      <c r="B2636" s="288"/>
      <c r="C2636" s="326"/>
      <c r="D2636" s="327"/>
      <c r="E2636" s="328"/>
      <c r="F2636" s="291"/>
      <c r="G2636" s="291"/>
      <c r="H2636" s="291"/>
      <c r="I2636" s="291"/>
      <c r="J2636" s="291"/>
      <c r="K2636" s="292"/>
      <c r="L2636" s="291"/>
    </row>
    <row r="2637" spans="1:12" ht="15" x14ac:dyDescent="0.2">
      <c r="A2637" s="293"/>
      <c r="B2637" s="294"/>
      <c r="C2637" s="330"/>
      <c r="D2637" s="331" t="s">
        <v>33</v>
      </c>
      <c r="E2637" s="332"/>
      <c r="F2637" s="297">
        <f>SUM(F2628:F2636)</f>
        <v>740</v>
      </c>
      <c r="G2637" s="297">
        <f>SUM(G2628:G2636)</f>
        <v>39.1</v>
      </c>
      <c r="H2637" s="297">
        <f>SUM(H2628:H2636)</f>
        <v>33.809999999999995</v>
      </c>
      <c r="I2637" s="297">
        <f>SUM(I2628:I2636)</f>
        <v>96.88</v>
      </c>
      <c r="J2637" s="297">
        <f>SUM(J2628:J2636)</f>
        <v>851.24</v>
      </c>
      <c r="K2637" s="298"/>
      <c r="L2637" s="297">
        <f t="shared" ref="L2637" si="752">SUM(L2628:L2636)</f>
        <v>76.009999999999991</v>
      </c>
    </row>
    <row r="2638" spans="1:12" ht="16.5" thickBot="1" x14ac:dyDescent="0.25">
      <c r="A2638" s="304">
        <f>A2620</f>
        <v>2</v>
      </c>
      <c r="B2638" s="304">
        <f>B2620</f>
        <v>3</v>
      </c>
      <c r="C2638" s="424" t="s">
        <v>4</v>
      </c>
      <c r="D2638" s="425"/>
      <c r="E2638" s="334"/>
      <c r="F2638" s="303">
        <f>F2627+F2637</f>
        <v>1240</v>
      </c>
      <c r="G2638" s="303">
        <f t="shared" ref="G2638:J2638" si="753">G2627+G2637</f>
        <v>59.34</v>
      </c>
      <c r="H2638" s="303">
        <f t="shared" si="753"/>
        <v>41.609999999999992</v>
      </c>
      <c r="I2638" s="303">
        <f t="shared" si="753"/>
        <v>161.44999999999999</v>
      </c>
      <c r="J2638" s="303">
        <f t="shared" si="753"/>
        <v>1255.05</v>
      </c>
      <c r="K2638" s="303"/>
      <c r="L2638" s="303">
        <f t="shared" ref="L2638" si="754">L2627+L2637</f>
        <v>138.74</v>
      </c>
    </row>
    <row r="2639" spans="1:12" ht="15.75" x14ac:dyDescent="0.25">
      <c r="A2639" s="283">
        <v>2</v>
      </c>
      <c r="B2639" s="284">
        <v>4</v>
      </c>
      <c r="C2639" s="323" t="s">
        <v>20</v>
      </c>
      <c r="D2639" s="354" t="s">
        <v>21</v>
      </c>
      <c r="E2639" s="100"/>
      <c r="F2639" s="18"/>
      <c r="G2639" s="80"/>
      <c r="H2639" s="17"/>
      <c r="I2639" s="69"/>
      <c r="J2639" s="81"/>
      <c r="K2639" s="357"/>
      <c r="L2639" s="356"/>
    </row>
    <row r="2640" spans="1:12" ht="15.75" x14ac:dyDescent="0.25">
      <c r="A2640" s="287"/>
      <c r="B2640" s="288"/>
      <c r="C2640" s="326"/>
      <c r="D2640" s="363"/>
      <c r="E2640" s="362"/>
      <c r="F2640" s="361"/>
      <c r="G2640" s="361"/>
      <c r="H2640" s="361"/>
      <c r="I2640" s="361"/>
      <c r="J2640" s="361"/>
      <c r="K2640" s="360"/>
      <c r="L2640" s="361"/>
    </row>
    <row r="2641" spans="1:12" ht="15.75" x14ac:dyDescent="0.25">
      <c r="A2641" s="287"/>
      <c r="B2641" s="288"/>
      <c r="C2641" s="326"/>
      <c r="D2641" s="358" t="s">
        <v>22</v>
      </c>
      <c r="E2641" s="368"/>
      <c r="F2641" s="20"/>
      <c r="G2641" s="27"/>
      <c r="H2641" s="23"/>
      <c r="I2641" s="28"/>
      <c r="J2641" s="29"/>
      <c r="K2641" s="360"/>
      <c r="L2641" s="361"/>
    </row>
    <row r="2642" spans="1:12" ht="16.5" thickBot="1" x14ac:dyDescent="0.3">
      <c r="A2642" s="287"/>
      <c r="B2642" s="288"/>
      <c r="C2642" s="326"/>
      <c r="D2642" s="358" t="s">
        <v>23</v>
      </c>
      <c r="E2642" s="368"/>
      <c r="F2642" s="20"/>
      <c r="G2642" s="22"/>
      <c r="H2642" s="23"/>
      <c r="I2642" s="24"/>
      <c r="J2642" s="25"/>
      <c r="K2642" s="376"/>
      <c r="L2642" s="361"/>
    </row>
    <row r="2643" spans="1:12" ht="16.5" thickBot="1" x14ac:dyDescent="0.3">
      <c r="A2643" s="287"/>
      <c r="B2643" s="288"/>
      <c r="C2643" s="326"/>
      <c r="D2643" s="358" t="s">
        <v>24</v>
      </c>
      <c r="E2643" s="377"/>
      <c r="F2643" s="258"/>
      <c r="G2643" s="32"/>
      <c r="H2643" s="33"/>
      <c r="I2643" s="122"/>
      <c r="J2643" s="412"/>
      <c r="K2643" s="360"/>
      <c r="L2643" s="361"/>
    </row>
    <row r="2644" spans="1:12" ht="15" x14ac:dyDescent="0.2">
      <c r="A2644" s="287"/>
      <c r="B2644" s="288"/>
      <c r="C2644" s="326"/>
      <c r="D2644" s="327" t="s">
        <v>26</v>
      </c>
      <c r="E2644" s="398"/>
      <c r="F2644" s="276"/>
      <c r="G2644" s="193"/>
      <c r="H2644" s="134"/>
      <c r="I2644" s="135"/>
      <c r="J2644" s="156"/>
      <c r="K2644" s="292"/>
      <c r="L2644" s="291"/>
    </row>
    <row r="2645" spans="1:12" ht="15" x14ac:dyDescent="0.2">
      <c r="A2645" s="287"/>
      <c r="B2645" s="288"/>
      <c r="C2645" s="326"/>
      <c r="D2645" s="327"/>
      <c r="E2645" s="328"/>
      <c r="F2645" s="291"/>
      <c r="G2645" s="291"/>
      <c r="H2645" s="291"/>
      <c r="I2645" s="291"/>
      <c r="J2645" s="291"/>
      <c r="K2645" s="292"/>
      <c r="L2645" s="291"/>
    </row>
    <row r="2646" spans="1:12" ht="15.75" thickBot="1" x14ac:dyDescent="0.25">
      <c r="A2646" s="293"/>
      <c r="B2646" s="294"/>
      <c r="C2646" s="330"/>
      <c r="D2646" s="331" t="s">
        <v>33</v>
      </c>
      <c r="E2646" s="332"/>
      <c r="F2646" s="297">
        <f>SUM(F2639:F2645)</f>
        <v>0</v>
      </c>
      <c r="G2646" s="297">
        <f t="shared" ref="G2646:J2646" si="755">SUM(G2639:G2645)</f>
        <v>0</v>
      </c>
      <c r="H2646" s="297">
        <f t="shared" si="755"/>
        <v>0</v>
      </c>
      <c r="I2646" s="297">
        <f t="shared" si="755"/>
        <v>0</v>
      </c>
      <c r="J2646" s="297">
        <f t="shared" si="755"/>
        <v>0</v>
      </c>
      <c r="K2646" s="298"/>
      <c r="L2646" s="297">
        <f t="shared" ref="L2646" si="756">SUM(L2639:L2645)</f>
        <v>0</v>
      </c>
    </row>
    <row r="2647" spans="1:12" ht="15.75" x14ac:dyDescent="0.25">
      <c r="A2647" s="299">
        <v>2</v>
      </c>
      <c r="B2647" s="300">
        <f>B2639</f>
        <v>4</v>
      </c>
      <c r="C2647" s="333" t="s">
        <v>25</v>
      </c>
      <c r="D2647" s="358" t="s">
        <v>26</v>
      </c>
      <c r="E2647" s="378"/>
      <c r="F2647" s="196"/>
      <c r="G2647" s="84"/>
      <c r="H2647" s="85"/>
      <c r="I2647" s="86"/>
      <c r="J2647" s="87"/>
      <c r="K2647" s="422"/>
      <c r="L2647" s="361"/>
    </row>
    <row r="2648" spans="1:12" ht="15.75" x14ac:dyDescent="0.25">
      <c r="A2648" s="287"/>
      <c r="B2648" s="288"/>
      <c r="C2648" s="326"/>
      <c r="D2648" s="358" t="s">
        <v>27</v>
      </c>
      <c r="E2648" s="373"/>
      <c r="F2648" s="88"/>
      <c r="G2648" s="104"/>
      <c r="H2648" s="105"/>
      <c r="I2648" s="106"/>
      <c r="J2648" s="107"/>
      <c r="K2648" s="225"/>
      <c r="L2648" s="361"/>
    </row>
    <row r="2649" spans="1:12" ht="15.75" x14ac:dyDescent="0.25">
      <c r="A2649" s="287"/>
      <c r="B2649" s="288"/>
      <c r="C2649" s="326"/>
      <c r="D2649" s="358" t="s">
        <v>28</v>
      </c>
      <c r="E2649" s="408"/>
      <c r="F2649" s="73"/>
      <c r="G2649" s="266"/>
      <c r="H2649" s="267"/>
      <c r="I2649" s="268"/>
      <c r="J2649" s="277"/>
      <c r="K2649" s="253"/>
      <c r="L2649" s="361"/>
    </row>
    <row r="2650" spans="1:12" ht="15.75" x14ac:dyDescent="0.25">
      <c r="A2650" s="287"/>
      <c r="B2650" s="288"/>
      <c r="C2650" s="326"/>
      <c r="D2650" s="358" t="s">
        <v>29</v>
      </c>
      <c r="E2650" s="369"/>
      <c r="F2650" s="21"/>
      <c r="G2650" s="16"/>
      <c r="H2650" s="17"/>
      <c r="I2650" s="118"/>
      <c r="J2650" s="119"/>
      <c r="K2650" s="201"/>
      <c r="L2650" s="361"/>
    </row>
    <row r="2651" spans="1:12" ht="15.75" x14ac:dyDescent="0.25">
      <c r="A2651" s="287"/>
      <c r="B2651" s="288"/>
      <c r="C2651" s="326"/>
      <c r="D2651" s="358" t="s">
        <v>30</v>
      </c>
      <c r="E2651" s="380"/>
      <c r="F2651" s="26"/>
      <c r="G2651" s="27"/>
      <c r="H2651" s="23"/>
      <c r="I2651" s="28"/>
      <c r="J2651" s="29"/>
      <c r="K2651" s="225"/>
      <c r="L2651" s="361"/>
    </row>
    <row r="2652" spans="1:12" ht="15.75" x14ac:dyDescent="0.25">
      <c r="A2652" s="287"/>
      <c r="B2652" s="288"/>
      <c r="C2652" s="326"/>
      <c r="D2652" s="358" t="s">
        <v>31</v>
      </c>
      <c r="E2652" s="381"/>
      <c r="F2652" s="18"/>
      <c r="G2652" s="16"/>
      <c r="H2652" s="17"/>
      <c r="I2652" s="118"/>
      <c r="J2652" s="70"/>
      <c r="K2652" s="107"/>
      <c r="L2652" s="361"/>
    </row>
    <row r="2653" spans="1:12" ht="16.5" thickBot="1" x14ac:dyDescent="0.3">
      <c r="A2653" s="287"/>
      <c r="B2653" s="288"/>
      <c r="C2653" s="326"/>
      <c r="D2653" s="358" t="s">
        <v>32</v>
      </c>
      <c r="E2653" s="381"/>
      <c r="F2653" s="18"/>
      <c r="G2653" s="16"/>
      <c r="H2653" s="17"/>
      <c r="I2653" s="118"/>
      <c r="J2653" s="70"/>
      <c r="K2653" s="18"/>
      <c r="L2653" s="361"/>
    </row>
    <row r="2654" spans="1:12" ht="15" x14ac:dyDescent="0.2">
      <c r="A2654" s="287"/>
      <c r="B2654" s="288"/>
      <c r="C2654" s="326"/>
      <c r="D2654" s="327"/>
      <c r="E2654" s="352"/>
      <c r="F2654" s="52"/>
      <c r="G2654" s="84"/>
      <c r="H2654" s="85"/>
      <c r="I2654" s="223"/>
      <c r="J2654" s="123"/>
      <c r="K2654" s="292"/>
      <c r="L2654" s="291"/>
    </row>
    <row r="2655" spans="1:12" ht="15" x14ac:dyDescent="0.2">
      <c r="A2655" s="287"/>
      <c r="B2655" s="288"/>
      <c r="C2655" s="326"/>
      <c r="D2655" s="327"/>
      <c r="E2655" s="328"/>
      <c r="F2655" s="291"/>
      <c r="G2655" s="291"/>
      <c r="H2655" s="291"/>
      <c r="I2655" s="291"/>
      <c r="J2655" s="291"/>
      <c r="K2655" s="292"/>
      <c r="L2655" s="291"/>
    </row>
    <row r="2656" spans="1:12" ht="15" x14ac:dyDescent="0.2">
      <c r="A2656" s="293"/>
      <c r="B2656" s="294"/>
      <c r="C2656" s="330"/>
      <c r="D2656" s="331" t="s">
        <v>33</v>
      </c>
      <c r="E2656" s="332"/>
      <c r="F2656" s="297">
        <f>SUM(F2647:F2655)</f>
        <v>0</v>
      </c>
      <c r="G2656" s="297">
        <f t="shared" ref="G2656:J2656" si="757">SUM(G2647:G2655)</f>
        <v>0</v>
      </c>
      <c r="H2656" s="297">
        <f t="shared" si="757"/>
        <v>0</v>
      </c>
      <c r="I2656" s="297">
        <f t="shared" si="757"/>
        <v>0</v>
      </c>
      <c r="J2656" s="297">
        <f t="shared" si="757"/>
        <v>0</v>
      </c>
      <c r="K2656" s="298"/>
      <c r="L2656" s="297">
        <v>84.6</v>
      </c>
    </row>
    <row r="2657" spans="1:12" ht="16.5" thickBot="1" x14ac:dyDescent="0.25">
      <c r="A2657" s="304">
        <f>A2639</f>
        <v>2</v>
      </c>
      <c r="B2657" s="304">
        <f>B2639</f>
        <v>4</v>
      </c>
      <c r="C2657" s="424" t="s">
        <v>4</v>
      </c>
      <c r="D2657" s="425"/>
      <c r="E2657" s="334"/>
      <c r="F2657" s="303">
        <f>F2646+F2656</f>
        <v>0</v>
      </c>
      <c r="G2657" s="303">
        <f t="shared" ref="G2657:J2657" si="758">G2646+G2656</f>
        <v>0</v>
      </c>
      <c r="H2657" s="303">
        <f t="shared" si="758"/>
        <v>0</v>
      </c>
      <c r="I2657" s="303">
        <f t="shared" si="758"/>
        <v>0</v>
      </c>
      <c r="J2657" s="303">
        <f t="shared" si="758"/>
        <v>0</v>
      </c>
      <c r="K2657" s="303"/>
      <c r="L2657" s="303">
        <f t="shared" ref="L2657" si="759">L2646+L2656</f>
        <v>84.6</v>
      </c>
    </row>
    <row r="2658" spans="1:12" ht="15.75" x14ac:dyDescent="0.25">
      <c r="A2658" s="283">
        <v>2</v>
      </c>
      <c r="B2658" s="284">
        <v>5</v>
      </c>
      <c r="C2658" s="323" t="s">
        <v>20</v>
      </c>
      <c r="D2658" s="354" t="s">
        <v>21</v>
      </c>
      <c r="E2658" s="373"/>
      <c r="F2658" s="71"/>
      <c r="G2658" s="96"/>
      <c r="H2658" s="97"/>
      <c r="I2658" s="98"/>
      <c r="J2658" s="99"/>
      <c r="K2658" s="400"/>
      <c r="L2658" s="356"/>
    </row>
    <row r="2659" spans="1:12" ht="15.75" x14ac:dyDescent="0.25">
      <c r="A2659" s="287"/>
      <c r="B2659" s="288"/>
      <c r="C2659" s="326"/>
      <c r="D2659" s="358" t="s">
        <v>22</v>
      </c>
      <c r="E2659" s="373"/>
      <c r="F2659" s="71"/>
      <c r="G2659" s="27"/>
      <c r="H2659" s="23"/>
      <c r="I2659" s="28"/>
      <c r="J2659" s="29"/>
      <c r="K2659" s="201"/>
      <c r="L2659" s="423"/>
    </row>
    <row r="2660" spans="1:12" ht="15.75" x14ac:dyDescent="0.25">
      <c r="A2660" s="287"/>
      <c r="B2660" s="288"/>
      <c r="C2660" s="326"/>
      <c r="D2660" s="358" t="s">
        <v>23</v>
      </c>
      <c r="E2660" s="374"/>
      <c r="F2660" s="375"/>
      <c r="G2660" s="361"/>
      <c r="H2660" s="361"/>
      <c r="I2660" s="361"/>
      <c r="J2660" s="361"/>
      <c r="K2660" s="376"/>
      <c r="L2660" s="361"/>
    </row>
    <row r="2661" spans="1:12" ht="16.5" thickBot="1" x14ac:dyDescent="0.3">
      <c r="A2661" s="287"/>
      <c r="B2661" s="288"/>
      <c r="C2661" s="326"/>
      <c r="D2661" s="358" t="s">
        <v>24</v>
      </c>
    </row>
    <row r="2662" spans="1:12" ht="15.75" x14ac:dyDescent="0.25">
      <c r="A2662" s="287"/>
      <c r="B2662" s="288"/>
      <c r="C2662" s="326"/>
      <c r="D2662" s="390" t="s">
        <v>26</v>
      </c>
      <c r="E2662" s="396"/>
      <c r="F2662" s="121"/>
      <c r="G2662" s="32"/>
      <c r="H2662" s="33"/>
      <c r="I2662" s="122"/>
      <c r="J2662" s="123"/>
      <c r="K2662" s="360"/>
      <c r="L2662" s="361"/>
    </row>
    <row r="2663" spans="1:12" ht="15" x14ac:dyDescent="0.2">
      <c r="A2663" s="287"/>
      <c r="B2663" s="288"/>
      <c r="C2663" s="326"/>
      <c r="D2663" s="327"/>
      <c r="E2663" s="328"/>
      <c r="F2663" s="291"/>
      <c r="G2663" s="291"/>
      <c r="H2663" s="291"/>
      <c r="I2663" s="291"/>
      <c r="J2663" s="291"/>
      <c r="K2663" s="292"/>
      <c r="L2663" s="291"/>
    </row>
    <row r="2664" spans="1:12" ht="15" x14ac:dyDescent="0.2">
      <c r="A2664" s="287"/>
      <c r="B2664" s="288"/>
      <c r="C2664" s="326"/>
      <c r="D2664" s="327"/>
      <c r="E2664" s="328"/>
      <c r="F2664" s="291"/>
      <c r="G2664" s="291"/>
      <c r="H2664" s="291"/>
      <c r="I2664" s="291"/>
      <c r="J2664" s="291"/>
      <c r="K2664" s="292"/>
      <c r="L2664" s="291"/>
    </row>
    <row r="2665" spans="1:12" ht="15.75" thickBot="1" x14ac:dyDescent="0.25">
      <c r="A2665" s="293"/>
      <c r="B2665" s="294"/>
      <c r="C2665" s="330"/>
      <c r="D2665" s="331" t="s">
        <v>33</v>
      </c>
      <c r="E2665" s="332"/>
      <c r="F2665" s="297">
        <f>SUM(F2658:F2664)</f>
        <v>0</v>
      </c>
      <c r="G2665" s="297">
        <f t="shared" ref="G2665:J2665" si="760">SUM(G2658:G2664)</f>
        <v>0</v>
      </c>
      <c r="H2665" s="297">
        <f t="shared" si="760"/>
        <v>0</v>
      </c>
      <c r="I2665" s="297">
        <f t="shared" si="760"/>
        <v>0</v>
      </c>
      <c r="J2665" s="297">
        <f t="shared" si="760"/>
        <v>0</v>
      </c>
      <c r="K2665" s="298"/>
      <c r="L2665" s="297">
        <f t="shared" ref="L2665" si="761">SUM(L2658:L2664)</f>
        <v>0</v>
      </c>
    </row>
    <row r="2666" spans="1:12" ht="15.75" x14ac:dyDescent="0.25">
      <c r="A2666" s="299">
        <v>2</v>
      </c>
      <c r="B2666" s="300">
        <f>B2658</f>
        <v>5</v>
      </c>
      <c r="C2666" s="333" t="s">
        <v>25</v>
      </c>
      <c r="D2666" s="358" t="s">
        <v>26</v>
      </c>
      <c r="E2666" s="377"/>
      <c r="F2666" s="258"/>
      <c r="G2666" s="32"/>
      <c r="H2666" s="33"/>
      <c r="I2666" s="122"/>
      <c r="J2666" s="412"/>
      <c r="K2666" s="360"/>
      <c r="L2666" s="361"/>
    </row>
    <row r="2667" spans="1:12" ht="15.75" x14ac:dyDescent="0.25">
      <c r="A2667" s="287"/>
      <c r="B2667" s="288"/>
      <c r="C2667" s="326"/>
      <c r="D2667" s="358" t="s">
        <v>27</v>
      </c>
      <c r="E2667" s="387"/>
      <c r="F2667" s="26"/>
      <c r="G2667" s="37"/>
      <c r="H2667" s="38"/>
      <c r="I2667" s="39"/>
      <c r="J2667" s="40"/>
      <c r="K2667" s="400"/>
      <c r="L2667" s="361"/>
    </row>
    <row r="2668" spans="1:12" ht="15.75" x14ac:dyDescent="0.25">
      <c r="A2668" s="287"/>
      <c r="B2668" s="288"/>
      <c r="C2668" s="326"/>
      <c r="D2668" s="358" t="s">
        <v>28</v>
      </c>
      <c r="E2668" s="373"/>
      <c r="F2668" s="88"/>
      <c r="G2668" s="278"/>
      <c r="H2668" s="279"/>
      <c r="I2668" s="280"/>
      <c r="J2668" s="281"/>
      <c r="K2668" s="400"/>
      <c r="L2668" s="361"/>
    </row>
    <row r="2669" spans="1:12" ht="15.75" x14ac:dyDescent="0.25">
      <c r="A2669" s="287"/>
      <c r="B2669" s="288"/>
      <c r="C2669" s="326"/>
      <c r="D2669" s="358" t="s">
        <v>29</v>
      </c>
      <c r="E2669" s="367"/>
      <c r="F2669" s="251"/>
      <c r="G2669" s="63"/>
      <c r="H2669" s="38"/>
      <c r="I2669" s="64"/>
      <c r="J2669" s="65"/>
      <c r="K2669" s="400"/>
      <c r="L2669" s="361"/>
    </row>
    <row r="2670" spans="1:12" ht="15.75" x14ac:dyDescent="0.25">
      <c r="A2670" s="287"/>
      <c r="B2670" s="288"/>
      <c r="C2670" s="326"/>
      <c r="D2670" s="358" t="s">
        <v>30</v>
      </c>
      <c r="E2670" s="366"/>
      <c r="F2670" s="71"/>
      <c r="G2670" s="27"/>
      <c r="H2670" s="23"/>
      <c r="I2670" s="28"/>
      <c r="J2670" s="29"/>
      <c r="K2670" s="201"/>
      <c r="L2670" s="361"/>
    </row>
    <row r="2671" spans="1:12" ht="15.75" x14ac:dyDescent="0.25">
      <c r="A2671" s="287"/>
      <c r="B2671" s="288"/>
      <c r="C2671" s="326"/>
      <c r="D2671" s="358" t="s">
        <v>31</v>
      </c>
      <c r="E2671" s="362"/>
      <c r="F2671" s="361"/>
      <c r="G2671" s="361"/>
      <c r="H2671" s="361"/>
      <c r="I2671" s="361"/>
      <c r="J2671" s="360"/>
      <c r="L2671" s="361"/>
    </row>
    <row r="2672" spans="1:12" ht="15.75" x14ac:dyDescent="0.25">
      <c r="A2672" s="287"/>
      <c r="B2672" s="288"/>
      <c r="C2672" s="326"/>
      <c r="D2672" s="358" t="s">
        <v>32</v>
      </c>
      <c r="E2672" s="362"/>
      <c r="F2672" s="361"/>
      <c r="G2672" s="361"/>
      <c r="H2672" s="361"/>
      <c r="I2672" s="361"/>
      <c r="J2672" s="360"/>
      <c r="L2672" s="361"/>
    </row>
    <row r="2673" spans="1:12" ht="15" x14ac:dyDescent="0.2">
      <c r="A2673" s="287"/>
      <c r="B2673" s="288"/>
      <c r="C2673" s="289"/>
      <c r="D2673" s="290"/>
      <c r="E2673" s="291"/>
      <c r="F2673" s="291"/>
      <c r="G2673" s="291"/>
      <c r="H2673" s="291"/>
      <c r="I2673" s="309"/>
      <c r="J2673" s="291"/>
      <c r="K2673" s="292"/>
      <c r="L2673" s="291"/>
    </row>
    <row r="2674" spans="1:12" ht="15" x14ac:dyDescent="0.2">
      <c r="A2674" s="287"/>
      <c r="B2674" s="288"/>
      <c r="C2674" s="289"/>
      <c r="D2674" s="290"/>
      <c r="E2674" s="291"/>
      <c r="F2674" s="291"/>
      <c r="G2674" s="291"/>
      <c r="H2674" s="291"/>
      <c r="I2674" s="291"/>
      <c r="J2674" s="291"/>
      <c r="K2674" s="292"/>
      <c r="L2674" s="291"/>
    </row>
    <row r="2675" spans="1:12" ht="15" x14ac:dyDescent="0.2">
      <c r="A2675" s="293"/>
      <c r="B2675" s="294"/>
      <c r="C2675" s="295"/>
      <c r="D2675" s="296" t="s">
        <v>33</v>
      </c>
      <c r="E2675" s="297"/>
      <c r="F2675" s="297">
        <f>SUM(F2666:F2674)</f>
        <v>0</v>
      </c>
      <c r="G2675" s="297">
        <f>SUM(G2666:G2674)</f>
        <v>0</v>
      </c>
      <c r="H2675" s="297">
        <f>SUM(H2666:H2674)</f>
        <v>0</v>
      </c>
      <c r="I2675" s="297">
        <f>SUM(I2666:I2674)</f>
        <v>0</v>
      </c>
      <c r="J2675" s="297">
        <f>SUM(J2666:J2674)</f>
        <v>0</v>
      </c>
      <c r="K2675" s="298"/>
      <c r="L2675" s="297">
        <f>SUM(L2666:L2674)</f>
        <v>0</v>
      </c>
    </row>
    <row r="2676" spans="1:12" ht="16.5" thickBot="1" x14ac:dyDescent="0.25">
      <c r="A2676" s="301">
        <f>A2658</f>
        <v>2</v>
      </c>
      <c r="B2676" s="302">
        <f>B2658</f>
        <v>5</v>
      </c>
      <c r="C2676" s="426" t="s">
        <v>4</v>
      </c>
      <c r="D2676" s="427"/>
      <c r="E2676" s="303"/>
      <c r="F2676" s="303">
        <f>F2665+F2675</f>
        <v>0</v>
      </c>
      <c r="G2676" s="303">
        <f t="shared" ref="G2676:J2676" si="762">G2665+G2675</f>
        <v>0</v>
      </c>
      <c r="H2676" s="303">
        <f t="shared" si="762"/>
        <v>0</v>
      </c>
      <c r="I2676" s="303">
        <f t="shared" si="762"/>
        <v>0</v>
      </c>
      <c r="J2676" s="303">
        <f t="shared" si="762"/>
        <v>0</v>
      </c>
      <c r="K2676" s="303"/>
      <c r="L2676" s="303">
        <f t="shared" ref="L2676" si="763">L2665+L2675</f>
        <v>0</v>
      </c>
    </row>
    <row r="2677" spans="1:12" ht="16.5" thickBot="1" x14ac:dyDescent="0.25">
      <c r="A2677" s="305"/>
      <c r="B2677" s="306"/>
      <c r="C2677" s="428" t="s">
        <v>5</v>
      </c>
      <c r="D2677" s="428"/>
      <c r="E2677" s="428"/>
      <c r="F2677" s="306">
        <f>(F2504+F2523+F2542+F2561+F2580+F2600+F2619+F2638+F2657+F2676)/(IF(F2504=0,0,1)+IF(F2523=0,0,1)+IF(F2542=0,0,1)+IF(F2561=0,0,1)+IF(F2580=0,0,1)+IF(F2600=0,0,1)+IF(F2619=0,0,1)+IF(F2638=0,0,1)+IF(F2657=0,0,1)+IF(F2676=0,0,1))</f>
        <v>1168.75</v>
      </c>
      <c r="G2677" s="306">
        <f>(G2498+G2518+G2537+G2557+G2577+G2597+G2617+G2636+G2656+G2676)/(IF(G2498=0,0,1)+IF(G2518=0,0,1)+IF(G2537=0,0,1)+IF(G2557=0,0,1)+IF(G2577=0,0,1)+IF(G2597=0,0,1)+IF(G2617=0,0,1)+IF(G2636=0,0,1)+IF(G2656=0,0,1)+IF(G2676=0,0,1))</f>
        <v>1.4849999999999999</v>
      </c>
      <c r="H2677" s="306">
        <f>(H2498+H2518+H2537+H2557+H2577+H2597+H2617+H2636+H2656+H2676)/(IF(H2498=0,0,1)+IF(H2518=0,0,1)+IF(H2537=0,0,1)+IF(H2557=0,0,1)+IF(H2577=0,0,1)+IF(H2597=0,0,1)+IF(H2617=0,0,1)+IF(H2636=0,0,1)+IF(H2656=0,0,1)+IF(H2676=0,0,1))</f>
        <v>0.27</v>
      </c>
      <c r="I2677" s="306">
        <f>(I2498+I2518+I2537+I2557+I2577+I2597+I2617+I2636+I2656+I2676)/(IF(I2498=0,0,1)+IF(I2518=0,0,1)+IF(I2537=0,0,1)+IF(I2557=0,0,1)+IF(I2577=0,0,1)+IF(I2597=0,0,1)+IF(I2617=0,0,1)+IF(I2636=0,0,1)+IF(I2656=0,0,1)+IF(I2676=0,0,1))</f>
        <v>9.0449999999999999</v>
      </c>
      <c r="J2677" s="306">
        <f>(J2498+J2518+J2537+J2557+J2577+J2597+J2617+J2636+J2656+J2676)/(IF(J2498=0,0,1)+IF(J2518=0,0,1)+IF(J2537=0,0,1)+IF(J2557=0,0,1)+IF(J2577=0,0,1)+IF(J2597=0,0,1)+IF(J2617=0,0,1)+IF(J2636=0,0,1)+IF(J2656=0,0,1)+IF(J2676=0,0,1))</f>
        <v>44.55</v>
      </c>
      <c r="K2677" s="306"/>
      <c r="L2677" s="306">
        <f>(L2498+L2518+L2537+L2557+L2577+L2597+L2617+L2636+L2656+L2676)/(IF(L2498=0,0,1)+IF(L2518=0,0,1)+IF(L2537=0,0,1)+IF(L2557=0,0,1)+IF(L2577=0,0,1)+IF(L2597=0,0,1)+IF(L2617=0,0,1)+IF(L2636=0,0,1)+IF(L2656=0,0,1)+IF(L2676=0,0,1))</f>
        <v>29.986666666666665</v>
      </c>
    </row>
  </sheetData>
  <mergeCells count="164">
    <mergeCell ref="C2676:D2676"/>
    <mergeCell ref="C2677:E2677"/>
    <mergeCell ref="C2216:D2216"/>
    <mergeCell ref="C2312:D2312"/>
    <mergeCell ref="C2331:D2331"/>
    <mergeCell ref="C2350:D2350"/>
    <mergeCell ref="C2369:D2369"/>
    <mergeCell ref="C2600:D2600"/>
    <mergeCell ref="C2619:D2619"/>
    <mergeCell ref="C2638:D2638"/>
    <mergeCell ref="C2657:D2657"/>
    <mergeCell ref="C2025:D2025"/>
    <mergeCell ref="C2063:D2063"/>
    <mergeCell ref="C2082:D2082"/>
    <mergeCell ref="C2120:D2120"/>
    <mergeCell ref="C2139:D2139"/>
    <mergeCell ref="C2196:D2196"/>
    <mergeCell ref="C2197:E2197"/>
    <mergeCell ref="C2044:D2044"/>
    <mergeCell ref="C2101:D2101"/>
    <mergeCell ref="C2102:E2102"/>
    <mergeCell ref="C2158:D2158"/>
    <mergeCell ref="C2177:D2177"/>
    <mergeCell ref="C1835:D1835"/>
    <mergeCell ref="C1873:D1873"/>
    <mergeCell ref="C1892:D1892"/>
    <mergeCell ref="C1930:D1930"/>
    <mergeCell ref="C1968:D1968"/>
    <mergeCell ref="C2007:E2007"/>
    <mergeCell ref="C2006:D2006"/>
    <mergeCell ref="C1949:D1949"/>
    <mergeCell ref="C1854:D1854"/>
    <mergeCell ref="C1911:D1911"/>
    <mergeCell ref="C1912:E1912"/>
    <mergeCell ref="C1987:D1987"/>
    <mergeCell ref="C1740:D1740"/>
    <mergeCell ref="C1778:D1778"/>
    <mergeCell ref="C1797:D1797"/>
    <mergeCell ref="C1721:E1721"/>
    <mergeCell ref="C1413:D1413"/>
    <mergeCell ref="C1452:D1452"/>
    <mergeCell ref="C1490:D1490"/>
    <mergeCell ref="C1509:D1509"/>
    <mergeCell ref="C1548:D1548"/>
    <mergeCell ref="C1759:D1759"/>
    <mergeCell ref="C918:D918"/>
    <mergeCell ref="C937:D937"/>
    <mergeCell ref="C976:D976"/>
    <mergeCell ref="C1471:D1471"/>
    <mergeCell ref="C957:E957"/>
    <mergeCell ref="C803:D803"/>
    <mergeCell ref="C860:D860"/>
    <mergeCell ref="C995:D995"/>
    <mergeCell ref="C1089:D1089"/>
    <mergeCell ref="C1146:D1146"/>
    <mergeCell ref="C1262:D1262"/>
    <mergeCell ref="C1300:D1300"/>
    <mergeCell ref="C1319:D1319"/>
    <mergeCell ref="C1358:D1358"/>
    <mergeCell ref="C1394:D1394"/>
    <mergeCell ref="C1070:D1070"/>
    <mergeCell ref="C1108:D1108"/>
    <mergeCell ref="C1127:D1127"/>
    <mergeCell ref="C1223:D1223"/>
    <mergeCell ref="C1204:D1204"/>
    <mergeCell ref="C1166:D1166"/>
    <mergeCell ref="C1052:D1052"/>
    <mergeCell ref="C1053:E1053"/>
    <mergeCell ref="C291:E291"/>
    <mergeCell ref="C196:E196"/>
    <mergeCell ref="C329:D329"/>
    <mergeCell ref="C386:D386"/>
    <mergeCell ref="C387:E387"/>
    <mergeCell ref="C215:D215"/>
    <mergeCell ref="C253:D253"/>
    <mergeCell ref="C272:D272"/>
    <mergeCell ref="C482:D482"/>
    <mergeCell ref="C234:D234"/>
    <mergeCell ref="C290:D290"/>
    <mergeCell ref="C310:D310"/>
    <mergeCell ref="C367:D367"/>
    <mergeCell ref="C348:D348"/>
    <mergeCell ref="C406:D406"/>
    <mergeCell ref="C444:D444"/>
    <mergeCell ref="C157:D157"/>
    <mergeCell ref="C176:D176"/>
    <mergeCell ref="C195:D195"/>
    <mergeCell ref="H1:K1"/>
    <mergeCell ref="H2:K2"/>
    <mergeCell ref="C43:D43"/>
    <mergeCell ref="C62:D62"/>
    <mergeCell ref="C24:D24"/>
    <mergeCell ref="C1:E1"/>
    <mergeCell ref="C81:D81"/>
    <mergeCell ref="C100:D100"/>
    <mergeCell ref="C138:D138"/>
    <mergeCell ref="C119:D119"/>
    <mergeCell ref="C861:E861"/>
    <mergeCell ref="C956:D956"/>
    <mergeCell ref="C425:D425"/>
    <mergeCell ref="C899:D899"/>
    <mergeCell ref="C709:D709"/>
    <mergeCell ref="C1033:D1033"/>
    <mergeCell ref="C1014:D1014"/>
    <mergeCell ref="C463:D463"/>
    <mergeCell ref="C502:D502"/>
    <mergeCell ref="C540:D540"/>
    <mergeCell ref="C559:D559"/>
    <mergeCell ref="C784:D784"/>
    <mergeCell ref="C822:D822"/>
    <mergeCell ref="C765:E765"/>
    <mergeCell ref="C616:D616"/>
    <mergeCell ref="C671:D671"/>
    <mergeCell ref="C672:E672"/>
    <mergeCell ref="C764:D764"/>
    <mergeCell ref="C483:E483"/>
    <mergeCell ref="C521:D521"/>
    <mergeCell ref="C578:D578"/>
    <mergeCell ref="C579:E579"/>
    <mergeCell ref="C841:D841"/>
    <mergeCell ref="C880:D880"/>
    <mergeCell ref="C1816:D1816"/>
    <mergeCell ref="C1817:E1817"/>
    <mergeCell ref="C1147:E1147"/>
    <mergeCell ref="C1185:D1185"/>
    <mergeCell ref="C1242:D1242"/>
    <mergeCell ref="C1432:D1432"/>
    <mergeCell ref="C1433:E1433"/>
    <mergeCell ref="C1243:E1243"/>
    <mergeCell ref="C1281:D1281"/>
    <mergeCell ref="C1338:D1338"/>
    <mergeCell ref="C1339:E1339"/>
    <mergeCell ref="C1376:D1376"/>
    <mergeCell ref="C1528:D1528"/>
    <mergeCell ref="C1529:E1529"/>
    <mergeCell ref="C1720:D1720"/>
    <mergeCell ref="C1663:D1663"/>
    <mergeCell ref="C1567:D1567"/>
    <mergeCell ref="C1624:D1624"/>
    <mergeCell ref="C1625:E1625"/>
    <mergeCell ref="C1586:D1586"/>
    <mergeCell ref="C1605:D1605"/>
    <mergeCell ref="C1644:D1644"/>
    <mergeCell ref="C1682:D1682"/>
    <mergeCell ref="C1701:D1701"/>
    <mergeCell ref="C2542:D2542"/>
    <mergeCell ref="C2561:D2561"/>
    <mergeCell ref="C2580:D2580"/>
    <mergeCell ref="C2581:E2581"/>
    <mergeCell ref="C2388:D2388"/>
    <mergeCell ref="C2389:E2389"/>
    <mergeCell ref="C2235:D2235"/>
    <mergeCell ref="C2254:D2254"/>
    <mergeCell ref="C2273:D2273"/>
    <mergeCell ref="C2292:D2292"/>
    <mergeCell ref="C2293:E2293"/>
    <mergeCell ref="C2504:D2504"/>
    <mergeCell ref="C2523:D2523"/>
    <mergeCell ref="C2408:D2408"/>
    <mergeCell ref="C2427:D2427"/>
    <mergeCell ref="C2446:D2446"/>
    <mergeCell ref="C2465:D2465"/>
    <mergeCell ref="C2484:D2484"/>
    <mergeCell ref="C2485:E24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Юдина Ольга Викторовна</cp:lastModifiedBy>
  <dcterms:created xsi:type="dcterms:W3CDTF">2022-05-16T14:23:56Z</dcterms:created>
  <dcterms:modified xsi:type="dcterms:W3CDTF">2024-05-04T05:14:45Z</dcterms:modified>
</cp:coreProperties>
</file>